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C29" i="1" l="1"/>
  <c r="C44" i="1" l="1"/>
  <c r="C43" i="1" s="1"/>
  <c r="C38" i="1"/>
  <c r="C34" i="1"/>
  <c r="C23" i="1"/>
  <c r="C22" i="1" s="1"/>
  <c r="C19" i="1"/>
  <c r="C14" i="1"/>
  <c r="C9" i="1"/>
  <c r="C13" i="1" l="1"/>
  <c r="C8" i="1" s="1"/>
  <c r="C7" i="1" s="1"/>
  <c r="C51" i="1" l="1"/>
</calcChain>
</file>

<file path=xl/sharedStrings.xml><?xml version="1.0" encoding="utf-8"?>
<sst xmlns="http://schemas.openxmlformats.org/spreadsheetml/2006/main" count="84" uniqueCount="77">
  <si>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</si>
  <si>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</si>
  <si>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</si>
  <si>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</si>
  <si>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</si>
  <si>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</si>
  <si>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</si>
  <si>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</si>
  <si>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</si>
  <si>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</si>
  <si>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</si>
  <si>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</si>
  <si>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</si>
  <si>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</si>
  <si>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</si>
  <si>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</si>
  <si>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</si>
  <si>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</si>
  <si>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</si>
  <si>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</si>
  <si>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</si>
  <si>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</si>
  <si>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</si>
  <si>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</si>
  <si>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</si>
  <si>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</si>
  <si>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</si>
  <si>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</si>
  <si>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</si>
  <si>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</si>
  <si>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</si>
  <si>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</si>
  <si>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</si>
  <si>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</si>
  <si>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</si>
  <si>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</si>
  <si>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(4) ค่าใช้จ่ายอื่น ๆ </t>
  </si>
  <si>
    <t xml:space="preserve">    1.2.3 ค่าวัสดุ</t>
  </si>
  <si>
    <t xml:space="preserve">    1.2.4 ค่าสาธารณูปโภค สำนักงานเลขานุการ อกส.จ.</t>
  </si>
  <si>
    <t>1.3 งบลงทุน</t>
  </si>
  <si>
    <t xml:space="preserve">  - ครุภัณฑ์สำนักงาน สำนักงานเลขานุการ อกส.จ.</t>
  </si>
  <si>
    <t>1.2 งบดำเนินงาน</t>
  </si>
  <si>
    <t>ค่าพาหนะโครงการเสริมสร้างวามเข้มแข็งเรือข่ายกองทุนพัฒนาบทบาทสตรีวันที่ 4 - 5 พฤษภาคม 2560 
ณ โรงแรมอยุธยาแกรนด์ โฮเต็ล จังหวัดพระนครศรีอยุธยา</t>
  </si>
  <si>
    <t>ค่าพาหนะโครงการประชุมเชิงปฏิบัติการเพิ่มพูนทักษะในการดำเนินงานด้านการเงินและบัญชี
วันที่ 3 - 5 กรกฏาคม 2560 ณโรงแรมมิราเคิล แกรนด์ คอนเวนชั่น ถนนกำแพงเพชร 6 เขตหลักสี่ กทม.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</si>
  <si>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</si>
  <si>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</si>
  <si>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</si>
  <si>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</si>
  <si>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</si>
  <si>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</si>
  <si>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 (อำเภอละ 12,000 บาท 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</si>
  <si>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</si>
  <si>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</si>
  <si>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</si>
  <si>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</si>
  <si>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</si>
  <si>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</si>
  <si>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</si>
  <si>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</si>
  <si>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</si>
  <si>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(1) ค่าวัสดุสำนักงาน,วัสดุคอมพิวเตอร์ สำนักงานเลขานุการ อกส.จ. </t>
  </si>
  <si>
    <t xml:space="preserve">  (2) ค่าวัสดุสำนักงาน,วัสดุคอมพิวเตอร์ สำนักงานเลขานุการ อกส.อ. </t>
  </si>
  <si>
    <t xml:space="preserve">  (3) ค่าซ่อมแซมครุภัณฑ์สำนักงาน</t>
  </si>
  <si>
    <t>(1) ตู้เก็บเอกสาร</t>
  </si>
  <si>
    <t>(2) เครื่องบันทึกเสียง</t>
  </si>
  <si>
    <t>(3) โต๊ะคอมพิวเตอร์พร้อมเก้าอี้</t>
  </si>
  <si>
    <t>(4) ฮาร์ดดิสสำรอง</t>
  </si>
  <si>
    <t xml:space="preserve">      (4.4) ค่าติดตั้งสัญญาณอินเตอร์เน็ตของสำนักงานเลขานุการ       อกส.จ.</t>
  </si>
  <si>
    <t xml:space="preserve">  (1) ค่าโทรศัพท์สำนักงาน</t>
  </si>
  <si>
    <t xml:space="preserve">  (2) ค่าบริการไปรษณีย์</t>
  </si>
  <si>
    <t xml:space="preserve">  (3) ค่าบริการสื่อสารและโทรคมนาคม</t>
  </si>
  <si>
    <t xml:space="preserve">  (4) ค่าธรรมเนียมธนาคาร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</si>
  <si>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2 วันที่ 18 - 20 พฤษภาคม 2560 ณ ห้องปฎิบัติการคอมพิวเตอร์ ชั้น 5 กรมการพัฒนาชุมชน</t>
  </si>
  <si>
    <t xml:space="preserve"> ของ จังหวัดอยุธยา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</si>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</sst>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9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vertical="top" wrapText="1"/>
    </xf>
    <xf numFmtId="0" fontId="1" fillId="3" borderId="9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7" fillId="3" borderId="9" xfId="1" applyNumberFormat="1" applyFont="1" applyFill="1" applyBorder="1" applyAlignment="1">
      <alignment vertical="top"/>
    </xf>
    <xf numFmtId="187" fontId="8" fillId="0" borderId="9" xfId="1" applyNumberFormat="1" applyFont="1" applyFill="1" applyBorder="1" applyAlignment="1">
      <alignment vertical="top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43" fontId="8" fillId="0" borderId="9" xfId="1" applyFont="1" applyFill="1" applyBorder="1" applyAlignment="1">
      <alignment vertical="top"/>
    </xf>
    <xf numFmtId="187" fontId="1" fillId="0" borderId="9" xfId="1" applyNumberFormat="1" applyFont="1" applyFill="1" applyBorder="1" applyAlignment="1">
      <alignment vertical="top"/>
    </xf>
    <xf numFmtId="0" fontId="8" fillId="0" borderId="10" xfId="0" applyFont="1" applyFill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187" fontId="1" fillId="0" borderId="10" xfId="1" applyNumberFormat="1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187" fontId="1" fillId="0" borderId="12" xfId="0" applyNumberFormat="1" applyFont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55" workbookViewId="0">
      <selection activeCell="A61" sqref="A61:XFD64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23.25" x14ac:dyDescent="0.2">
      <c r="A2" s="44" t="s">
        <v>73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30" customHeight="1" x14ac:dyDescent="0.2">
      <c r="F3" s="48" t="s">
        <v>27</v>
      </c>
      <c r="G3" s="48"/>
      <c r="H3" s="48"/>
      <c r="I3" s="48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3" t="s">
        <v>25</v>
      </c>
      <c r="J4" s="43"/>
      <c r="K4" s="43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45" t="s">
        <v>20</v>
      </c>
      <c r="B7" s="46"/>
      <c r="C7" s="29">
        <f>C8+C43+C49+C50</f>
        <v>48110340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3">
        <v>1</v>
      </c>
      <c r="B8" s="24" t="s">
        <v>41</v>
      </c>
      <c r="C8" s="30">
        <f>C9+C13+C34+C38</f>
        <v>4084140</v>
      </c>
      <c r="D8" s="25"/>
      <c r="E8" s="25"/>
      <c r="F8" s="25"/>
      <c r="G8" s="25"/>
      <c r="H8" s="25"/>
      <c r="I8" s="25"/>
      <c r="J8" s="25"/>
      <c r="K8" s="25"/>
    </row>
    <row r="9" spans="1:11" x14ac:dyDescent="0.2">
      <c r="A9" s="13">
        <v>2</v>
      </c>
      <c r="B9" s="10" t="s">
        <v>28</v>
      </c>
      <c r="C9" s="31">
        <f>C10+C11+C12</f>
        <v>443520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8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8">
        <v>336000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8">
        <v>29520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1">
        <f>C14+C19+C22+C29</f>
        <v>3021400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10" t="s">
        <v>33</v>
      </c>
      <c r="C14" s="31">
        <f>SUM(C15:C18)</f>
        <v>1098600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11" t="s">
        <v>45</v>
      </c>
      <c r="C15" s="33">
        <v>60800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11" t="s">
        <v>46</v>
      </c>
      <c r="C16" s="33">
        <v>60800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6" t="s">
        <v>47</v>
      </c>
      <c r="C17" s="38">
        <v>192000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6" t="s">
        <v>48</v>
      </c>
      <c r="C18" s="38">
        <v>785000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10" t="s">
        <v>34</v>
      </c>
      <c r="C19" s="31">
        <f>SUM(C20:C21)</f>
        <v>252800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11" t="s">
        <v>49</v>
      </c>
      <c r="C20" s="28">
        <v>60800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6" t="s">
        <v>50</v>
      </c>
      <c r="C21" s="28">
        <v>192000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10" t="s">
        <v>35</v>
      </c>
      <c r="C22" s="31">
        <f>SUM(C23+C28)</f>
        <v>1400200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11" t="s">
        <v>51</v>
      </c>
      <c r="C23" s="28">
        <f>SUM(C24:C27)</f>
        <v>1236400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11" t="s">
        <v>52</v>
      </c>
      <c r="C24" s="28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11" t="s">
        <v>53</v>
      </c>
      <c r="C25" s="28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11" t="s">
        <v>54</v>
      </c>
      <c r="C26" s="28">
        <v>201600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11" t="s">
        <v>55</v>
      </c>
      <c r="C27" s="28">
        <v>989100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x14ac:dyDescent="0.2">
      <c r="A28" s="15"/>
      <c r="B28" s="11" t="s">
        <v>56</v>
      </c>
      <c r="C28" s="28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10" t="s">
        <v>36</v>
      </c>
      <c r="C29" s="31">
        <f>SUM(C30:C33)</f>
        <v>269800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11" t="s">
        <v>57</v>
      </c>
      <c r="C30" s="28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11" t="s">
        <v>58</v>
      </c>
      <c r="C31" s="28">
        <v>150000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11" t="s">
        <v>59</v>
      </c>
      <c r="C32" s="28">
        <v>15300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11" t="s">
        <v>67</v>
      </c>
      <c r="C33" s="28">
        <v>4500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10" t="s">
        <v>37</v>
      </c>
      <c r="C34" s="31">
        <f>SUM(C35:C37)</f>
        <v>538720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11" t="s">
        <v>60</v>
      </c>
      <c r="C35" s="28">
        <v>48720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6" t="s">
        <v>61</v>
      </c>
      <c r="C36" s="28">
        <v>480000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2">
      <c r="A37" s="13"/>
      <c r="B37" s="36" t="s">
        <v>62</v>
      </c>
      <c r="C37" s="28">
        <v>10000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10" t="s">
        <v>38</v>
      </c>
      <c r="C38" s="31">
        <f>SUM(C39:C42)</f>
        <v>80500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11" t="s">
        <v>68</v>
      </c>
      <c r="C39" s="28">
        <v>30000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11" t="s">
        <v>69</v>
      </c>
      <c r="C40" s="28">
        <v>25500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11" t="s">
        <v>70</v>
      </c>
      <c r="C41" s="28">
        <v>21000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39" t="s">
        <v>71</v>
      </c>
      <c r="C42" s="28">
        <v>4000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20"/>
      <c r="B43" s="21" t="s">
        <v>39</v>
      </c>
      <c r="C43" s="32">
        <f>C44</f>
        <v>26200</v>
      </c>
      <c r="D43" s="22"/>
      <c r="E43" s="22"/>
      <c r="F43" s="22"/>
      <c r="G43" s="22"/>
      <c r="H43" s="22"/>
      <c r="I43" s="22"/>
      <c r="J43" s="22"/>
      <c r="K43" s="22"/>
    </row>
    <row r="44" spans="1:11" x14ac:dyDescent="0.2">
      <c r="A44" s="13"/>
      <c r="B44" s="11" t="s">
        <v>40</v>
      </c>
      <c r="C44" s="33">
        <f>SUM(C45:C48)</f>
        <v>26200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11" t="s">
        <v>63</v>
      </c>
      <c r="C45" s="37">
        <v>13400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11" t="s">
        <v>64</v>
      </c>
      <c r="C46" s="37">
        <v>4500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11" t="s">
        <v>65</v>
      </c>
      <c r="C47" s="37">
        <v>6000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11" t="s">
        <v>66</v>
      </c>
      <c r="C48" s="40">
        <v>2300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47" t="s">
        <v>21</v>
      </c>
      <c r="B49" s="47"/>
      <c r="C49" s="31">
        <v>40000000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41" t="s">
        <v>22</v>
      </c>
      <c r="B50" s="41"/>
      <c r="C50" s="34">
        <v>4000000</v>
      </c>
      <c r="D50" s="18"/>
      <c r="E50" s="18"/>
      <c r="F50" s="18"/>
      <c r="G50" s="18"/>
      <c r="H50" s="18"/>
      <c r="I50" s="18"/>
      <c r="J50" s="18"/>
      <c r="K50" s="18"/>
    </row>
    <row r="51" spans="1:11" s="12" customFormat="1" x14ac:dyDescent="0.2">
      <c r="A51" s="26"/>
      <c r="B51" s="27" t="s">
        <v>24</v>
      </c>
      <c r="C51" s="35">
        <f>C50+C49+C43+C8</f>
        <v>48110340</v>
      </c>
      <c r="D51" s="27"/>
      <c r="E51" s="27"/>
      <c r="F51" s="27"/>
      <c r="G51" s="27"/>
      <c r="H51" s="27"/>
      <c r="I51" s="27"/>
      <c r="J51" s="27"/>
      <c r="K51" s="27"/>
    </row>
    <row r="52" spans="1:11" ht="26.25" customHeight="1" x14ac:dyDescent="0.2">
      <c r="A52" s="42" t="s">
        <v>23</v>
      </c>
      <c r="B52" s="42"/>
      <c r="C52" s="19"/>
      <c r="D52" s="19"/>
      <c r="E52" s="19"/>
      <c r="F52" s="19"/>
      <c r="G52" s="19"/>
      <c r="H52" s="19"/>
      <c r="I52" s="19"/>
      <c r="J52" s="19"/>
      <c r="K52" s="19"/>
    </row>
    <row r="53" spans="1:11" ht="37.5" x14ac:dyDescent="0.2">
      <c r="A53" s="13">
        <v>1</v>
      </c>
      <c r="B53" s="14" t="s">
        <v>26</v>
      </c>
      <c r="C53" s="28">
        <v>1250</v>
      </c>
      <c r="D53" s="14"/>
      <c r="E53" s="14"/>
      <c r="F53" s="14"/>
      <c r="G53" s="14"/>
      <c r="H53" s="14"/>
      <c r="I53" s="14"/>
      <c r="J53" s="14"/>
      <c r="K53" s="14"/>
    </row>
    <row r="54" spans="1:11" ht="37.5" x14ac:dyDescent="0.2">
      <c r="A54" s="13">
        <v>2</v>
      </c>
      <c r="B54" s="14" t="s">
        <v>42</v>
      </c>
      <c r="C54" s="28">
        <v>9000</v>
      </c>
      <c r="D54" s="14"/>
      <c r="E54" s="14"/>
      <c r="F54" s="14"/>
      <c r="G54" s="14"/>
      <c r="H54" s="14"/>
      <c r="I54" s="14"/>
      <c r="J54" s="14"/>
      <c r="K54" s="14"/>
    </row>
    <row r="55" spans="1:11" ht="39" customHeight="1" x14ac:dyDescent="0.2">
      <c r="A55" s="13">
        <v>3</v>
      </c>
      <c r="B55" s="14" t="s">
        <v>72</v>
      </c>
      <c r="C55" s="28">
        <v>3000</v>
      </c>
      <c r="D55" s="14"/>
      <c r="E55" s="14"/>
      <c r="F55" s="14"/>
      <c r="G55" s="14"/>
      <c r="H55" s="14"/>
      <c r="I55" s="14"/>
      <c r="J55" s="14"/>
      <c r="K55" s="14"/>
    </row>
    <row r="56" spans="1:11" ht="37.5" x14ac:dyDescent="0.2">
      <c r="A56" s="13">
        <v>4</v>
      </c>
      <c r="B56" s="14" t="s">
        <v>43</v>
      </c>
      <c r="C56" s="28">
        <v>2000</v>
      </c>
      <c r="D56" s="14"/>
      <c r="E56" s="14"/>
      <c r="F56" s="14"/>
      <c r="G56" s="14"/>
      <c r="H56" s="14"/>
      <c r="I56" s="14"/>
      <c r="J56" s="14"/>
      <c r="K56" s="14"/>
    </row>
    <row r="57" spans="1:11" ht="56.25" x14ac:dyDescent="0.2">
      <c r="A57" s="49">
        <v>5</v>
      </c>
      <c r="B57" s="18" t="s">
        <v>44</v>
      </c>
      <c r="C57" s="50">
        <v>2400</v>
      </c>
      <c r="D57" s="18"/>
      <c r="E57" s="18"/>
      <c r="F57" s="18"/>
      <c r="G57" s="18"/>
      <c r="H57" s="18"/>
      <c r="I57" s="18"/>
      <c r="J57" s="18"/>
      <c r="K57" s="18"/>
    </row>
    <row r="58" spans="1:11" ht="19.5" thickBot="1" x14ac:dyDescent="0.25">
      <c r="A58" s="51"/>
      <c r="B58" s="52"/>
      <c r="C58" s="53">
        <f>SUM(C53:C57)</f>
        <v>17650</v>
      </c>
      <c r="D58" s="52"/>
      <c r="E58" s="52"/>
      <c r="F58" s="52"/>
      <c r="G58" s="52"/>
      <c r="H58" s="52"/>
      <c r="I58" s="52"/>
      <c r="J58" s="52"/>
      <c r="K58" s="52"/>
    </row>
    <row r="59" spans="1:11" ht="19.5" thickTop="1" x14ac:dyDescent="0.2"/>
    <row r="61" spans="1:11" x14ac:dyDescent="0.2">
      <c r="B61" s="1" t="s">
        <v>74</v>
      </c>
    </row>
    <row r="62" spans="1:11" x14ac:dyDescent="0.2">
      <c r="B62" s="1" t="s">
        <v>75</v>
      </c>
    </row>
    <row r="63" spans="1:11" x14ac:dyDescent="0.2">
      <c r="B63" s="1" t="s">
        <v>76</v>
      </c>
    </row>
  </sheetData>
  <mergeCells count="8">
    <mergeCell ref="A50:B50"/>
    <mergeCell ref="A52:B52"/>
    <mergeCell ref="I4:K4"/>
    <mergeCell ref="A1:K1"/>
    <mergeCell ref="A2:K2"/>
    <mergeCell ref="A7:B7"/>
    <mergeCell ref="A49:B49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2017-09-05T11:34:15Z</dcterms:modified>
</cp:coreProperties>
</file>