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ประจำปีงบประมาณ 2567\เร่งรัด\"/>
    </mc:Choice>
  </mc:AlternateContent>
  <xr:revisionPtr revIDLastSave="0" documentId="13_ncr:1_{86BF9C80-6D7E-476E-B626-BB111CF1277B}" xr6:coauthVersionLast="47" xr6:coauthVersionMax="47" xr10:uidLastSave="{00000000-0000-0000-0000-000000000000}"/>
  <bookViews>
    <workbookView xWindow="-120" yWindow="-120" windowWidth="21840" windowHeight="13140" tabRatio="746" firstSheet="1" activeTab="2" xr2:uid="{00000000-000D-0000-FFFF-FFFF00000000}"/>
  </bookViews>
  <sheets>
    <sheet name="แผนเบิกจ่าย61" sheetId="13" state="hidden" r:id="rId1"/>
    <sheet name="คำอธิบาย-เบิกจ่ายรายเดือน" sheetId="34" r:id="rId2"/>
    <sheet name="เบิกจ่ายรายเดือน (ต.1-4)2567" sheetId="42" r:id="rId3"/>
  </sheets>
  <definedNames>
    <definedName name="_xlnm.Print_Area" localSheetId="2">'เบิกจ่ายรายเดือน (ต.1-4)2567'!$A$1:$O$97</definedName>
    <definedName name="_xlnm.Print_Titles" localSheetId="2">'เบิกจ่ายรายเดือน (ต.1-4)2567'!$1:$9</definedName>
    <definedName name="_xlnm.Print_Titles" localSheetId="0">แผนเบิกจ่าย61!$4:$7</definedName>
  </definedNames>
  <calcPr calcId="191029"/>
</workbook>
</file>

<file path=xl/calcChain.xml><?xml version="1.0" encoding="utf-8"?>
<calcChain xmlns="http://schemas.openxmlformats.org/spreadsheetml/2006/main">
  <c r="C35" i="42" l="1"/>
  <c r="D39" i="42"/>
  <c r="E39" i="42"/>
  <c r="F39" i="42"/>
  <c r="G39" i="42"/>
  <c r="H39" i="42"/>
  <c r="I39" i="42"/>
  <c r="I60" i="42" s="1"/>
  <c r="J39" i="42"/>
  <c r="K39" i="42"/>
  <c r="L39" i="42"/>
  <c r="M39" i="42"/>
  <c r="N39" i="42"/>
  <c r="C39" i="42"/>
  <c r="C60" i="42" s="1"/>
  <c r="C41" i="42"/>
  <c r="C64" i="42"/>
  <c r="E79" i="42"/>
  <c r="G79" i="42"/>
  <c r="J79" i="42"/>
  <c r="M79" i="42"/>
  <c r="E80" i="42"/>
  <c r="G80" i="42"/>
  <c r="J80" i="42"/>
  <c r="M80" i="42"/>
  <c r="E81" i="42"/>
  <c r="G81" i="42"/>
  <c r="J81" i="42"/>
  <c r="M81" i="42"/>
  <c r="E82" i="42"/>
  <c r="G82" i="42"/>
  <c r="N82" i="42" s="1"/>
  <c r="J82" i="42"/>
  <c r="M82" i="42"/>
  <c r="E83" i="42"/>
  <c r="G83" i="42"/>
  <c r="J83" i="42"/>
  <c r="M83" i="42"/>
  <c r="E84" i="42"/>
  <c r="G84" i="42"/>
  <c r="N84" i="42" s="1"/>
  <c r="J84" i="42"/>
  <c r="M84" i="42"/>
  <c r="E85" i="42"/>
  <c r="G85" i="42"/>
  <c r="N85" i="42" s="1"/>
  <c r="J85" i="42"/>
  <c r="M85" i="42"/>
  <c r="E86" i="42"/>
  <c r="G86" i="42"/>
  <c r="N86" i="42" s="1"/>
  <c r="J86" i="42"/>
  <c r="M86" i="42"/>
  <c r="E74" i="42"/>
  <c r="G74" i="42"/>
  <c r="J74" i="42"/>
  <c r="M74" i="42"/>
  <c r="N74" i="42" s="1"/>
  <c r="E75" i="42"/>
  <c r="G75" i="42"/>
  <c r="J75" i="42"/>
  <c r="M75" i="42"/>
  <c r="E76" i="42"/>
  <c r="G76" i="42"/>
  <c r="J76" i="42"/>
  <c r="M76" i="42"/>
  <c r="E77" i="42"/>
  <c r="G77" i="42"/>
  <c r="J77" i="42"/>
  <c r="M77" i="42"/>
  <c r="E78" i="42"/>
  <c r="G78" i="42"/>
  <c r="J78" i="42"/>
  <c r="M78" i="42"/>
  <c r="C90" i="42"/>
  <c r="D60" i="42"/>
  <c r="F60" i="42"/>
  <c r="H60" i="42"/>
  <c r="K60" i="42"/>
  <c r="L60" i="42"/>
  <c r="N83" i="42" l="1"/>
  <c r="N81" i="42"/>
  <c r="N80" i="42"/>
  <c r="N79" i="42"/>
  <c r="N78" i="42"/>
  <c r="N77" i="42"/>
  <c r="N76" i="42"/>
  <c r="N75" i="42"/>
  <c r="D90" i="42"/>
  <c r="F90" i="42"/>
  <c r="H90" i="42"/>
  <c r="I90" i="42"/>
  <c r="K90" i="42"/>
  <c r="L90" i="42"/>
  <c r="H68" i="42" l="1"/>
  <c r="I68" i="42"/>
  <c r="H66" i="42"/>
  <c r="I66" i="42"/>
  <c r="H64" i="42"/>
  <c r="I64" i="42"/>
  <c r="H41" i="42"/>
  <c r="I41" i="42"/>
  <c r="M42" i="42"/>
  <c r="M40" i="42"/>
  <c r="M38" i="42"/>
  <c r="M37" i="42"/>
  <c r="M34" i="42"/>
  <c r="M33" i="42"/>
  <c r="M32" i="42"/>
  <c r="M30" i="42"/>
  <c r="M29" i="42"/>
  <c r="M28" i="42"/>
  <c r="M27" i="42"/>
  <c r="M23" i="42"/>
  <c r="M24" i="42"/>
  <c r="M21" i="42"/>
  <c r="M20" i="42"/>
  <c r="M18" i="42"/>
  <c r="M17" i="42"/>
  <c r="J17" i="42"/>
  <c r="M13" i="42"/>
  <c r="J13" i="42"/>
  <c r="H22" i="42"/>
  <c r="I22" i="42"/>
  <c r="H19" i="42"/>
  <c r="I19" i="42"/>
  <c r="H26" i="42"/>
  <c r="I26" i="42"/>
  <c r="H48" i="42"/>
  <c r="I48" i="42"/>
  <c r="H55" i="42"/>
  <c r="I55" i="42"/>
  <c r="K55" i="42"/>
  <c r="H45" i="42"/>
  <c r="I45" i="42"/>
  <c r="H36" i="42"/>
  <c r="H35" i="42" s="1"/>
  <c r="I36" i="42"/>
  <c r="I35" i="42" s="1"/>
  <c r="D31" i="42"/>
  <c r="F31" i="42"/>
  <c r="H31" i="42"/>
  <c r="I31" i="42"/>
  <c r="K31" i="42"/>
  <c r="L31" i="42"/>
  <c r="G13" i="42"/>
  <c r="M89" i="42"/>
  <c r="J89" i="42"/>
  <c r="G89" i="42"/>
  <c r="E89" i="42"/>
  <c r="M88" i="42"/>
  <c r="J88" i="42"/>
  <c r="G88" i="42"/>
  <c r="E88" i="42"/>
  <c r="M87" i="42"/>
  <c r="J87" i="42"/>
  <c r="G87" i="42"/>
  <c r="E87" i="42"/>
  <c r="M73" i="42"/>
  <c r="J73" i="42"/>
  <c r="G73" i="42"/>
  <c r="E73" i="42"/>
  <c r="M72" i="42"/>
  <c r="J72" i="42"/>
  <c r="G72" i="42"/>
  <c r="E72" i="42"/>
  <c r="M71" i="42"/>
  <c r="J71" i="42"/>
  <c r="G71" i="42"/>
  <c r="E71" i="42"/>
  <c r="M70" i="42"/>
  <c r="J70" i="42"/>
  <c r="G70" i="42"/>
  <c r="E70" i="42"/>
  <c r="M69" i="42"/>
  <c r="J69" i="42"/>
  <c r="G69" i="42"/>
  <c r="E69" i="42"/>
  <c r="M67" i="42"/>
  <c r="J67" i="42"/>
  <c r="J66" i="42" s="1"/>
  <c r="G67" i="42"/>
  <c r="E67" i="42"/>
  <c r="M65" i="42"/>
  <c r="J65" i="42"/>
  <c r="J64" i="42" s="1"/>
  <c r="G65" i="42"/>
  <c r="E65" i="42"/>
  <c r="M63" i="42"/>
  <c r="J63" i="42"/>
  <c r="G63" i="42"/>
  <c r="E63" i="42"/>
  <c r="C68" i="42"/>
  <c r="C66" i="42"/>
  <c r="D62" i="42"/>
  <c r="F62" i="42"/>
  <c r="H62" i="42"/>
  <c r="I62" i="42"/>
  <c r="K62" i="42"/>
  <c r="L62" i="42"/>
  <c r="C62" i="42"/>
  <c r="M59" i="42"/>
  <c r="J59" i="42"/>
  <c r="G59" i="42"/>
  <c r="E59" i="42"/>
  <c r="M58" i="42"/>
  <c r="J58" i="42"/>
  <c r="G58" i="42"/>
  <c r="E58" i="42"/>
  <c r="M57" i="42"/>
  <c r="J57" i="42"/>
  <c r="G57" i="42"/>
  <c r="E57" i="42"/>
  <c r="M56" i="42"/>
  <c r="J56" i="42"/>
  <c r="J55" i="42" s="1"/>
  <c r="G56" i="42"/>
  <c r="E56" i="42"/>
  <c r="M54" i="42"/>
  <c r="J54" i="42"/>
  <c r="G54" i="42"/>
  <c r="E54" i="42"/>
  <c r="M53" i="42"/>
  <c r="J53" i="42"/>
  <c r="G53" i="42"/>
  <c r="E53" i="42"/>
  <c r="M52" i="42"/>
  <c r="J52" i="42"/>
  <c r="G52" i="42"/>
  <c r="E52" i="42"/>
  <c r="M51" i="42"/>
  <c r="J51" i="42"/>
  <c r="G51" i="42"/>
  <c r="E51" i="42"/>
  <c r="M50" i="42"/>
  <c r="J50" i="42"/>
  <c r="G50" i="42"/>
  <c r="E50" i="42"/>
  <c r="M49" i="42"/>
  <c r="J49" i="42"/>
  <c r="J48" i="42" s="1"/>
  <c r="G49" i="42"/>
  <c r="E49" i="42"/>
  <c r="M47" i="42"/>
  <c r="J47" i="42"/>
  <c r="G47" i="42"/>
  <c r="E47" i="42"/>
  <c r="M46" i="42"/>
  <c r="J46" i="42"/>
  <c r="J45" i="42" s="1"/>
  <c r="G46" i="42"/>
  <c r="E46" i="42"/>
  <c r="M44" i="42"/>
  <c r="J44" i="42"/>
  <c r="G44" i="42"/>
  <c r="E44" i="42"/>
  <c r="M43" i="42"/>
  <c r="J43" i="42"/>
  <c r="G43" i="42"/>
  <c r="E43" i="42"/>
  <c r="J42" i="42"/>
  <c r="J41" i="42" s="1"/>
  <c r="G42" i="42"/>
  <c r="E42" i="42"/>
  <c r="J40" i="42"/>
  <c r="G40" i="42"/>
  <c r="E40" i="42"/>
  <c r="J38" i="42"/>
  <c r="G38" i="42"/>
  <c r="E38" i="42"/>
  <c r="J37" i="42"/>
  <c r="G37" i="42"/>
  <c r="E37" i="42"/>
  <c r="J34" i="42"/>
  <c r="G34" i="42"/>
  <c r="E34" i="42"/>
  <c r="J33" i="42"/>
  <c r="G33" i="42"/>
  <c r="E33" i="42"/>
  <c r="J32" i="42"/>
  <c r="G32" i="42"/>
  <c r="E32" i="42"/>
  <c r="J30" i="42"/>
  <c r="G30" i="42"/>
  <c r="E30" i="42"/>
  <c r="J29" i="42"/>
  <c r="G29" i="42"/>
  <c r="E29" i="42"/>
  <c r="J28" i="42"/>
  <c r="G28" i="42"/>
  <c r="E28" i="42"/>
  <c r="J27" i="42"/>
  <c r="G27" i="42"/>
  <c r="E27" i="42"/>
  <c r="J24" i="42"/>
  <c r="G24" i="42"/>
  <c r="E24" i="42"/>
  <c r="J23" i="42"/>
  <c r="G23" i="42"/>
  <c r="E23" i="42"/>
  <c r="J21" i="42"/>
  <c r="G21" i="42"/>
  <c r="E21" i="42"/>
  <c r="J20" i="42"/>
  <c r="G20" i="42"/>
  <c r="E20" i="42"/>
  <c r="J18" i="42"/>
  <c r="G18" i="42"/>
  <c r="E18" i="42"/>
  <c r="G17" i="42"/>
  <c r="E17" i="42"/>
  <c r="E90" i="42" l="1"/>
  <c r="G60" i="42"/>
  <c r="M90" i="42"/>
  <c r="J60" i="42"/>
  <c r="J91" i="42" s="1"/>
  <c r="M60" i="42"/>
  <c r="J62" i="42"/>
  <c r="J90" i="42"/>
  <c r="I25" i="42"/>
  <c r="E62" i="42"/>
  <c r="G62" i="42"/>
  <c r="G90" i="42"/>
  <c r="H25" i="42"/>
  <c r="J19" i="42"/>
  <c r="J26" i="42"/>
  <c r="I91" i="42"/>
  <c r="J22" i="42"/>
  <c r="J68" i="42"/>
  <c r="H91" i="42"/>
  <c r="E36" i="42"/>
  <c r="E35" i="42" s="1"/>
  <c r="J36" i="42"/>
  <c r="J35" i="42" s="1"/>
  <c r="G31" i="42"/>
  <c r="J31" i="42"/>
  <c r="M31" i="42"/>
  <c r="E31" i="42"/>
  <c r="J61" i="42"/>
  <c r="H61" i="42"/>
  <c r="I61" i="42"/>
  <c r="C91" i="42"/>
  <c r="N43" i="42"/>
  <c r="N46" i="42"/>
  <c r="N53" i="42"/>
  <c r="N54" i="42"/>
  <c r="N58" i="42"/>
  <c r="N13" i="42"/>
  <c r="N30" i="42"/>
  <c r="N37" i="42"/>
  <c r="N32" i="42"/>
  <c r="N38" i="42"/>
  <c r="N71" i="42"/>
  <c r="N89" i="42"/>
  <c r="C61" i="42"/>
  <c r="N23" i="42"/>
  <c r="N29" i="42"/>
  <c r="N40" i="42"/>
  <c r="N59" i="42"/>
  <c r="N63" i="42"/>
  <c r="M62" i="42"/>
  <c r="N67" i="42"/>
  <c r="N20" i="42"/>
  <c r="N65" i="42"/>
  <c r="N69" i="42"/>
  <c r="N50" i="42"/>
  <c r="N72" i="42"/>
  <c r="N73" i="42"/>
  <c r="N44" i="42"/>
  <c r="N70" i="42"/>
  <c r="N87" i="42"/>
  <c r="N88" i="42"/>
  <c r="N18" i="42"/>
  <c r="N28" i="42"/>
  <c r="N42" i="42"/>
  <c r="N47" i="42"/>
  <c r="N57" i="42"/>
  <c r="N21" i="42"/>
  <c r="N33" i="42"/>
  <c r="N34" i="42"/>
  <c r="N51" i="42"/>
  <c r="N52" i="42"/>
  <c r="N24" i="42"/>
  <c r="N27" i="42"/>
  <c r="N49" i="42"/>
  <c r="N56" i="42"/>
  <c r="N17" i="42"/>
  <c r="H16" i="42"/>
  <c r="H15" i="42" s="1"/>
  <c r="I16" i="42"/>
  <c r="I15" i="42" s="1"/>
  <c r="H12" i="42"/>
  <c r="I12" i="42"/>
  <c r="J12" i="42"/>
  <c r="J16" i="42"/>
  <c r="N60" i="42" l="1"/>
  <c r="I14" i="42"/>
  <c r="I11" i="42" s="1"/>
  <c r="I10" i="42" s="1"/>
  <c r="J15" i="42"/>
  <c r="N62" i="42"/>
  <c r="N90" i="42"/>
  <c r="H14" i="42"/>
  <c r="H11" i="42" s="1"/>
  <c r="H10" i="42" s="1"/>
  <c r="J25" i="42"/>
  <c r="N31" i="42"/>
  <c r="C48" i="42"/>
  <c r="C45" i="42"/>
  <c r="C55" i="42"/>
  <c r="C36" i="42"/>
  <c r="C31" i="42"/>
  <c r="C26" i="42"/>
  <c r="C16" i="42"/>
  <c r="M64" i="42"/>
  <c r="E64" i="42"/>
  <c r="L64" i="42"/>
  <c r="K64" i="42"/>
  <c r="G64" i="42"/>
  <c r="F64" i="42"/>
  <c r="D64" i="42"/>
  <c r="J14" i="42" l="1"/>
  <c r="J11" i="42" s="1"/>
  <c r="J10" i="42" s="1"/>
  <c r="N64" i="42"/>
  <c r="L91" i="42"/>
  <c r="K91" i="42"/>
  <c r="F91" i="42"/>
  <c r="D91" i="42"/>
  <c r="L68" i="42"/>
  <c r="K68" i="42"/>
  <c r="F68" i="42"/>
  <c r="D68" i="42"/>
  <c r="G66" i="42"/>
  <c r="E66" i="42"/>
  <c r="L66" i="42"/>
  <c r="K66" i="42"/>
  <c r="F66" i="42"/>
  <c r="D66" i="42"/>
  <c r="L55" i="42"/>
  <c r="F55" i="42"/>
  <c r="D55" i="42"/>
  <c r="L48" i="42"/>
  <c r="K48" i="42"/>
  <c r="F48" i="42"/>
  <c r="D48" i="42"/>
  <c r="L45" i="42"/>
  <c r="K45" i="42"/>
  <c r="F45" i="42"/>
  <c r="D45" i="42"/>
  <c r="G41" i="42"/>
  <c r="E41" i="42"/>
  <c r="L41" i="42"/>
  <c r="K41" i="42"/>
  <c r="F41" i="42"/>
  <c r="D41" i="42"/>
  <c r="L36" i="42"/>
  <c r="L35" i="42" s="1"/>
  <c r="K36" i="42"/>
  <c r="K35" i="42" s="1"/>
  <c r="F36" i="42"/>
  <c r="F35" i="42" s="1"/>
  <c r="D36" i="42"/>
  <c r="D35" i="42" s="1"/>
  <c r="L26" i="42"/>
  <c r="K26" i="42"/>
  <c r="F26" i="42"/>
  <c r="D26" i="42"/>
  <c r="L22" i="42"/>
  <c r="K22" i="42"/>
  <c r="F22" i="42"/>
  <c r="D22" i="42"/>
  <c r="C22" i="42"/>
  <c r="L19" i="42"/>
  <c r="K19" i="42"/>
  <c r="F19" i="42"/>
  <c r="D19" i="42"/>
  <c r="C19" i="42"/>
  <c r="L16" i="42"/>
  <c r="K16" i="42"/>
  <c r="F16" i="42"/>
  <c r="D16" i="42"/>
  <c r="E13" i="42"/>
  <c r="E60" i="42" s="1"/>
  <c r="L12" i="42"/>
  <c r="K12" i="42"/>
  <c r="F12" i="42"/>
  <c r="D12" i="42"/>
  <c r="C12" i="42"/>
  <c r="C15" i="42" l="1"/>
  <c r="D61" i="42"/>
  <c r="M12" i="42"/>
  <c r="L61" i="42"/>
  <c r="F61" i="42"/>
  <c r="K61" i="42"/>
  <c r="M22" i="42"/>
  <c r="M55" i="42"/>
  <c r="F15" i="42"/>
  <c r="G22" i="42"/>
  <c r="E26" i="42"/>
  <c r="G45" i="42"/>
  <c r="K25" i="42"/>
  <c r="L15" i="42"/>
  <c r="E19" i="42"/>
  <c r="E22" i="42"/>
  <c r="M45" i="42"/>
  <c r="E48" i="42"/>
  <c r="E55" i="42"/>
  <c r="M66" i="42"/>
  <c r="E16" i="42"/>
  <c r="M36" i="42"/>
  <c r="M35" i="42" s="1"/>
  <c r="M16" i="42"/>
  <c r="M19" i="42"/>
  <c r="C25" i="42"/>
  <c r="M68" i="42"/>
  <c r="G26" i="42"/>
  <c r="E45" i="42"/>
  <c r="M48" i="42"/>
  <c r="M26" i="42"/>
  <c r="F25" i="42"/>
  <c r="E91" i="42"/>
  <c r="L25" i="42"/>
  <c r="E68" i="42"/>
  <c r="E61" i="42" s="1"/>
  <c r="N41" i="42"/>
  <c r="G55" i="42"/>
  <c r="K15" i="42"/>
  <c r="D15" i="42"/>
  <c r="D25" i="42"/>
  <c r="G68" i="42"/>
  <c r="G61" i="42" s="1"/>
  <c r="E12" i="42"/>
  <c r="G16" i="42"/>
  <c r="N55" i="42"/>
  <c r="G91" i="42"/>
  <c r="M41" i="42"/>
  <c r="G12" i="42"/>
  <c r="G19" i="42"/>
  <c r="G36" i="42"/>
  <c r="G35" i="42" s="1"/>
  <c r="G48" i="42"/>
  <c r="C14" i="42" l="1"/>
  <c r="C11" i="42" s="1"/>
  <c r="C10" i="42" s="1"/>
  <c r="M61" i="42"/>
  <c r="M91" i="42"/>
  <c r="E25" i="42"/>
  <c r="F14" i="42"/>
  <c r="E15" i="42"/>
  <c r="N22" i="42"/>
  <c r="N45" i="42"/>
  <c r="L14" i="42"/>
  <c r="N19" i="42"/>
  <c r="N68" i="42"/>
  <c r="K14" i="42"/>
  <c r="D14" i="42"/>
  <c r="N48" i="42"/>
  <c r="M15" i="42"/>
  <c r="N16" i="42"/>
  <c r="N36" i="42"/>
  <c r="N35" i="42" s="1"/>
  <c r="N26" i="42"/>
  <c r="M25" i="42"/>
  <c r="G25" i="42"/>
  <c r="N12" i="42"/>
  <c r="N66" i="42"/>
  <c r="N91" i="42"/>
  <c r="G15" i="42"/>
  <c r="M14" i="42" l="1"/>
  <c r="M11" i="42" s="1"/>
  <c r="M10" i="42" s="1"/>
  <c r="N61" i="42"/>
  <c r="E14" i="42"/>
  <c r="E11" i="42" s="1"/>
  <c r="E10" i="42" s="1"/>
  <c r="F11" i="42"/>
  <c r="F10" i="42" s="1"/>
  <c r="D11" i="42"/>
  <c r="D10" i="42" s="1"/>
  <c r="L11" i="42"/>
  <c r="L10" i="42" s="1"/>
  <c r="K11" i="42"/>
  <c r="K10" i="42" s="1"/>
  <c r="N25" i="42"/>
  <c r="N15" i="42"/>
  <c r="G14" i="42"/>
  <c r="N14" i="42" l="1"/>
  <c r="N11" i="42" s="1"/>
  <c r="N10" i="42" s="1"/>
  <c r="G11" i="42"/>
  <c r="G10" i="42" s="1"/>
  <c r="N84" i="13" l="1"/>
  <c r="D8" i="13" l="1"/>
  <c r="F8" i="13"/>
  <c r="G8" i="13"/>
  <c r="H8" i="13"/>
  <c r="I8" i="13"/>
  <c r="C8" i="13"/>
  <c r="E8" i="13" l="1"/>
  <c r="J8" i="13"/>
  <c r="K8" i="13" l="1"/>
</calcChain>
</file>

<file path=xl/sharedStrings.xml><?xml version="1.0" encoding="utf-8"?>
<sst xmlns="http://schemas.openxmlformats.org/spreadsheetml/2006/main" count="285" uniqueCount="218">
  <si>
    <t>ที่</t>
  </si>
  <si>
    <t>งบประมาณ</t>
  </si>
  <si>
    <t>(บาท)</t>
  </si>
  <si>
    <t>รวมงบประมาณทั้งสิ้น</t>
  </si>
  <si>
    <t>งบบริหารจัดการกองทุน</t>
  </si>
  <si>
    <t>1.2 งบดำเนินงาน</t>
  </si>
  <si>
    <t xml:space="preserve">     1.2.1 ค่าตอบแทน</t>
  </si>
  <si>
    <t xml:space="preserve">     1.2.2 ค่าใช้สอย</t>
  </si>
  <si>
    <t xml:space="preserve">  1) ค่าใช้จ่ายในการจัดประชุม</t>
  </si>
  <si>
    <t xml:space="preserve">  2) ค่าใช้จ่ายเดินทางไปราชการ</t>
  </si>
  <si>
    <t>กลั่นกรองและติดตามการดำเนินงานกองทุนฯ อำเภอ,</t>
  </si>
  <si>
    <t>จนท.พัฒนาชุมชน, คณะทำงานขับเคลื่อนกองทุนฯ ตำบล/</t>
  </si>
  <si>
    <t>เทศบาล, อาสาสมัครผู้ประสานงานกองทุนฯ หมู่บ้าน/ชุมชน</t>
  </si>
  <si>
    <t xml:space="preserve">  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</si>
  <si>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</si>
  <si>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2) ค่าเบี้ยประชุมคณะอนุกรรมการกลั่นกรองและติดตาม</t>
  </si>
  <si>
    <t xml:space="preserve">  3) ค่าตอบแทนการปฏิบัติงานนอกเวลาสำหรับเจ้าหน้าที่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</si>
  <si>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</si>
  <si>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</si>
  <si>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</si>
  <si>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</si>
  <si>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</si>
  <si>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</si>
  <si>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 xml:space="preserve">บริหารกองทุนฯ ระดับจังหวัด, เจ้าหน้าที่ พช.ผู้รับผิดชอบ, </t>
  </si>
  <si>
    <t>พนักงานกองทุน, คณะทำงานขับเคลื่อนกองทุนฯ จังหวัด</t>
  </si>
  <si>
    <t xml:space="preserve">  4) ค่าใช้จ่ายอื่นๆ</t>
  </si>
  <si>
    <t>การประเมินผลทุนหมุนเวียน</t>
  </si>
  <si>
    <t>บทบาทสตรีระดับจังหวัด</t>
  </si>
  <si>
    <t xml:space="preserve">การดำเนินงานกองทุนพัฒนาบทบาทสตรี </t>
  </si>
  <si>
    <t>(อำเภอละ 27,200 บาท)</t>
  </si>
  <si>
    <t xml:space="preserve">กองทุนพัฒนาบทบาทสตรีระดับจังหวัด </t>
  </si>
  <si>
    <t xml:space="preserve">กองทุนพัฒนาบทบาทสตรีจังหวัด </t>
  </si>
  <si>
    <t>พัฒนาบทบาทสตรีตำบล/เทศบาล (ตำบล/เทศบาลละ 4,000 บาท)</t>
  </si>
  <si>
    <t xml:space="preserve">  -วันปกติ   2 คน x 200 บาท x 24 วัน</t>
  </si>
  <si>
    <t xml:space="preserve">  -วันหยุด   2 คน x 420 บาท x 12 วัน</t>
  </si>
  <si>
    <t>(อำเภอละ 15,000 บาท)</t>
  </si>
  <si>
    <t>เงินอุดหนุน</t>
  </si>
  <si>
    <t>เงินทุนหมุนเวียน</t>
  </si>
  <si>
    <t xml:space="preserve">     (1.1) ประธาน  1,000  บาท/ครั้ง</t>
  </si>
  <si>
    <t xml:space="preserve">     (1.2) อนุกรรมการ  11  คนๆละ  500/ครั้ง</t>
  </si>
  <si>
    <t xml:space="preserve">     (2.1) ประธาน 500/ ครั้ง</t>
  </si>
  <si>
    <t xml:space="preserve">     (2.2) อนุกรรมการ  10 คนๆละ 300  บาท/ ครั้ง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</si>
  <si>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</si>
  <si>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</si>
  <si>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</si>
  <si>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ค่าใช้จ่ายในการจัดประชุมคณะทำงานขับเคลื่อนกองทุน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</si>
  <si>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</si>
  <si>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</si>
  <si>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(4.1) ค่าใช้จ่ายในการพัฒนาระบบบริหารจัดการกองทุน และ</t>
  </si>
  <si>
    <t xml:space="preserve">    (4.2) ค่าใช้จ่ายในการขับเคลื่อนยุทธศาสตร์กองทุนฯ</t>
  </si>
  <si>
    <t xml:space="preserve">    (4.3) ค่าถ่ายเอกสาร สำหรับการดำเนินงานกองทุนพัฒนา</t>
  </si>
  <si>
    <t xml:space="preserve">  (1) ค่าวัสดุสำนักงาน, วัสดุคอมพิวเตอร์ สำนักงานเลขานุการ อกส.จ.</t>
  </si>
  <si>
    <t xml:space="preserve">  (2) ค่าวัสดุสำนักงาน, วัสดุคอมพิวเตอร์ สำนักงานเลขานุการ อกส.อ.</t>
  </si>
  <si>
    <t xml:space="preserve">  (3) ค่าซ่อมแซมครุภัณฑ์สำนักงาน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</si>
  <si>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</si>
  <si>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</si>
  <si>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 </t>
  </si>
  <si>
    <t xml:space="preserve">  3) ค่าใช้จ่ายประชุม/ฝึกอบรม/สัมมนา (จังหวัด/อำเภอ)</t>
  </si>
  <si>
    <t>กองทุนพัฒนาบทบาทสตรีตามหลักธรรมาภิบาล</t>
  </si>
  <si>
    <t xml:space="preserve">    (3.1) โครงการประชุมเชิงปฏิบัติการคณะอนุกรรมการกลั่นกรอง</t>
  </si>
  <si>
    <t xml:space="preserve">    (3.2) โครงการส่งเสริมการพัฒนาศักยภาพการบริหารจัดการ</t>
  </si>
  <si>
    <t xml:space="preserve">    (3.4) โครงการประชุมเชิงปฏิบัติการด้านการส่งเสริมอาชีพ</t>
  </si>
  <si>
    <t>แก่คณะกรรมการเครือข่ายอาชีพสมาชิกกองทุนพัฒนาบทบาทสตรี</t>
  </si>
  <si>
    <t>ระดับอำเภอ</t>
  </si>
  <si>
    <t xml:space="preserve">    (3.5) โครงการเพิ่มประสิทธิภาพคณะทำงานขับเคลื่อนกองทุน</t>
  </si>
  <si>
    <t>พัฒนาบทบาทสตรีตำบล/เทศบาล/เทศบาลเมืองพัทยา และ</t>
  </si>
  <si>
    <t>อาสาสมัครผู้ประสานงานกองทุนพัฒนาบทบาทสตรี ในการขับเคลื่อน</t>
  </si>
  <si>
    <t>กองทุนพัฒนาบทบาทสตรี</t>
  </si>
  <si>
    <t xml:space="preserve">    (3.3) โครงการเพิ่มประสิทธิภาพด้านการบริหารกลุ่มอาชีพ</t>
  </si>
  <si>
    <t xml:space="preserve">แก่คณะกรรมการเครือข่ายอาชีพสมาชิกกองทุนพัฒนาบทบาทสตรีจังหวัด </t>
  </si>
  <si>
    <t>1.1 งบบุคลากร</t>
  </si>
  <si>
    <t xml:space="preserve">    (4.4) ค่าติดตั้งระบบมิเตอร์ไฟฟ้าและอุปกรณ์</t>
  </si>
  <si>
    <t xml:space="preserve">    (4.5) ปรับปรุงซ่อมแซมสำนักงาน</t>
  </si>
  <si>
    <t xml:space="preserve">  (6) ค่าน้ำ (กรณีแยกมิเตอร์น้ำ)</t>
  </si>
  <si>
    <t xml:space="preserve">  (1) ค่าไฟฟ้า (กรณีแยกมิเตอร์ไฟฟ้า)</t>
  </si>
  <si>
    <t xml:space="preserve">  (2) ค่าโทรศัพท์เคลื่อนที่ของสำนักงาน อกส.จ.</t>
  </si>
  <si>
    <t xml:space="preserve">  (7) ค่าโทรศัพท์สำนักงาน อกส.จ.</t>
  </si>
  <si>
    <t>โครงการ/กิจกรรม</t>
  </si>
  <si>
    <t>เบิกจ่ายแล้ว</t>
  </si>
  <si>
    <t>คงเหลือ</t>
  </si>
  <si>
    <t>ส่งคืน สกส.</t>
  </si>
  <si>
    <t xml:space="preserve">ได้รับจัดสรร </t>
  </si>
  <si>
    <t>ปีงบฯ 2561</t>
  </si>
  <si>
    <t>จำนวน</t>
  </si>
  <si>
    <t>คงเหลืองบฯ</t>
  </si>
  <si>
    <t>รวมเงิน</t>
  </si>
  <si>
    <t>(1)</t>
  </si>
  <si>
    <t>(2)</t>
  </si>
  <si>
    <t>(4)</t>
  </si>
  <si>
    <t>(1) - (2) = (3)</t>
  </si>
  <si>
    <t>(3) - (4)</t>
  </si>
  <si>
    <t>มิ.ย. 61</t>
  </si>
  <si>
    <t>ก.ค. 61</t>
  </si>
  <si>
    <t>ส.ค. 61</t>
  </si>
  <si>
    <t>ก.ย. 61</t>
  </si>
  <si>
    <t>แผนการเบิกจ่ายงบประมาณกองทุนพัฒนาบทบาทสตรี ประจำปีงบประมาณ พ.ศ. 2561</t>
  </si>
  <si>
    <t>แผนการใช้จ่ายเงินคงเหลือ (มิ.ย. - ก.ย. 2561) (3)</t>
  </si>
  <si>
    <t>รวม (มิย.-กย. 61)</t>
  </si>
  <si>
    <t xml:space="preserve">   ครุภัณฑ์สำนักงาน (ตู้เก็บเอกสาร)</t>
  </si>
  <si>
    <t xml:space="preserve">  (1) ค่าใช้จ่ายในการจัดประชุม</t>
  </si>
  <si>
    <t xml:space="preserve">       - ค่าซ่อมแซมครุภัณฑ์ สนง.เลขานุการ อกส.จ.</t>
  </si>
  <si>
    <t xml:space="preserve">  (4) ค่าซ่อมแซมครุภัณฑ์สำนักงาน</t>
  </si>
  <si>
    <t xml:space="preserve">  (2) ค่าน้ำ (กรณีแยกมิเตอร์น้ำ)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</si>
  <si>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</si>
  <si>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</si>
  <si>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(6) ค่าธรรมเนียมธนาคาร (การทำธุรกรรมทางการเงินของกองทุนฯ)</t>
  </si>
  <si>
    <t xml:space="preserve">     (1.1) ประธาน  1,250  บาท/ครั้ง</t>
  </si>
  <si>
    <t xml:space="preserve">     (1.2) อนุกรรมการ  11  คนๆ ละ 1,000/ครั้ง</t>
  </si>
  <si>
    <t xml:space="preserve">     (2.1) ประธาน 625 บาท/ครั้ง</t>
  </si>
  <si>
    <t xml:space="preserve">     (2.2) อนุกรรมการ  10 คนๆ ละ 500 บาท/ครั้ง</t>
  </si>
  <si>
    <t>ได้รับจัดสรร</t>
  </si>
  <si>
    <t xml:space="preserve">  -วันปกติ </t>
  </si>
  <si>
    <t xml:space="preserve">  -วันหยุด  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</si>
  <si>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</si>
  <si>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</si>
  <si>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(1.1) ค่าใช้จ่ายในการจัดประชุมคณะอนุกรรมการบริหารกองทุนพัฒนาบทบาทสตรีระดับจังหวัด </t>
  </si>
  <si>
    <t xml:space="preserve">    (1.2) ค่าใช้จ่ายในการจัดประชุมคณะทำงานขับเคลื่อนกองทุนพัฒนาบทบาทสตรีจังหวัด </t>
  </si>
  <si>
    <t xml:space="preserve">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</si>
  <si>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ค่าใช้จ่ายในการจัดประชุมคณะทำงานขับเคลื่อนกองทุนพัฒนาบทบาทสตรีตำบล/เทศบาล</t>
  </si>
  <si>
    <t xml:space="preserve">    (2.1) ค่าใช้จ่ายเดินทางไปราชการของคณะอนุกรรมการบริหารกองทุนฯ ระดับจังหวัด, คณะทำงานติดตามหนี้กองทุนฯ, เจ้าหน้าที่ พช. ผู้รับผิดชอบ/ได้รับมอบหมาย, พนักงานกองทุน, คณะทำงานขับเคลื่อนกองทุนฯ จังหวัด</t>
  </si>
  <si>
    <t xml:space="preserve">  (3) ค่าโทรศัพท์ สนง.เลขานุการ อกส.จ. และค่าบริการสื่อสารโทรคมนาคม</t>
  </si>
  <si>
    <t xml:space="preserve">  (2) ค่าใช้จ่ายเดินทางไปราชการ</t>
  </si>
  <si>
    <t xml:space="preserve">  (3) ค่าใช้จ่ายประชุม/ฝึกอบรม/สัมมนา/โครงการ (จังหวัด/อำเภอ)</t>
  </si>
  <si>
    <t xml:space="preserve">งบประมาณที่ได้รับจัดสรรเพิ่มเติมระหว่างปี </t>
  </si>
  <si>
    <t xml:space="preserve">  - ค่าใช้จ่ายในการดำเนินคดีตามกฎหมาย</t>
  </si>
  <si>
    <t>รวมงบประมาณจัดสรรเพิ่มเติม</t>
  </si>
  <si>
    <t>จากที่ได้รับ</t>
  </si>
  <si>
    <t xml:space="preserve">ผู้ประสานงาน   :  </t>
  </si>
  <si>
    <t>ขอบคุณค่ะ</t>
  </si>
  <si>
    <t>รวมงบประมาณทั้งสิ้น (งบฯ ตามแผน+งบจัดสรรเพิ่มเติม)</t>
  </si>
  <si>
    <t>รวมงบประมาณ (งบฯ ตามแผน)</t>
  </si>
  <si>
    <t>ผลการเบิก-จ่าย</t>
  </si>
  <si>
    <t>จัดสรร</t>
  </si>
  <si>
    <t>ในไตรมาส 1-2</t>
  </si>
  <si>
    <t>สะสมยกมา</t>
  </si>
  <si>
    <t>จากเดือนที่แล้ว</t>
  </si>
  <si>
    <t>(6)</t>
  </si>
  <si>
    <t>ส่งคืน</t>
  </si>
  <si>
    <t>ส่งคืนสะสม</t>
  </si>
  <si>
    <t>ถึงเดือน</t>
  </si>
  <si>
    <t>การเบิก-จ่าย</t>
  </si>
  <si>
    <t>เบิก-จ่ายสะสม</t>
  </si>
  <si>
    <t xml:space="preserve">ในเดือน (ระบุ)
</t>
  </si>
  <si>
    <t>ในเดือน (ระบุ)</t>
  </si>
  <si>
    <t>(7)</t>
  </si>
  <si>
    <t>(5) = (2)+(4)</t>
  </si>
  <si>
    <t>(8) = (6)+(7)</t>
  </si>
  <si>
    <t>คำอธิบาย</t>
  </si>
  <si>
    <t>(3)</t>
  </si>
  <si>
    <t>(5)</t>
  </si>
  <si>
    <t>เป็นผลการเบิก-จ่าย ณ วันสิ้นเดือนของเดือนที่ต้องนำไปจัดทำรายงาน (ระบุเดือน)</t>
  </si>
  <si>
    <t>1.</t>
  </si>
  <si>
    <t>(8)</t>
  </si>
  <si>
    <t>เงินส่งคืน สกส. ที่จังหวัดได้ส่งคืนไป โดยสะสมยกมาจากเดือนที่แล้ว (ระบุเดือน)</t>
  </si>
  <si>
    <t>เงินส่งคืน สกส. ที่จังหวัดได้ส่งคืนไป ณ วันสิ้นเดือนของเดือนที่ต้องนำไปจัดทำรายงาน (ระบุเดือน)</t>
  </si>
  <si>
    <t>เงินส่งคืน สกส. ยอดรวมสะสมถึงเดือนที่ต้องนำไปจัดทำรายงาน (ระบุเดือน) (ตารางคำนวณอัตโนมัติ)</t>
  </si>
  <si>
    <t>(9)</t>
  </si>
  <si>
    <t>รายงานผลการเบิก - จ่าย งบประมาณที่ได้รับจัดสรรตามแบบฟอร์ม โดยข้อมูลที่จัดทำรายงานเป็นข้อมูล ณ วันสิ้นเดือน</t>
  </si>
  <si>
    <t>*</t>
  </si>
  <si>
    <t>หมายเหตุ</t>
  </si>
  <si>
    <t>ผลการเบิกจ่ายสะสมยกมาจากเดือนที่แล้ว เป็นข้อมูล ณ สิ้นเดือน (ระบุเดือน) ซึ่งเป็นยอดรวมสะสม</t>
  </si>
  <si>
    <t>2.</t>
  </si>
  <si>
    <t>ช่อง</t>
  </si>
  <si>
    <t>การกรอกข้อมูลรายงานผลการเบิกจ่ายงบประมาณตามแผนการดำเนินงานและแผนการใช้จ่ายงบประมาณกองทุนพัฒนา</t>
  </si>
  <si>
    <t>3.</t>
  </si>
  <si>
    <t>งบประมาณคงเหลือ เป็นงบประมาณ ณ ต้นเดือนของเดือนที่ต้องนำไปจัดทำรายงาน (ตารางคำนวณอัตโนมัติ)</t>
  </si>
  <si>
    <t>ที่เบิกในแต่ละเดือน แล้วยกมาในเดือนปัจจุบัน (ณ วันที่ 1 ของเดือนที่รายงาน) ไม่รวมยอดส่งคืน สกส.</t>
  </si>
  <si>
    <t xml:space="preserve">    (3.1) โครงการเพิ่มประสิทธิภาพการปฏิบัติงานกองทุนพัฒนาบทบาทสตรีแก่กลไกขับเคลื่อนกองทุนพัฒนาบทบาทสตรี</t>
  </si>
  <si>
    <t xml:space="preserve">  (6) ค่าถ่ายเอกสารสำหรับการดำเนินงานกองทุนพัฒนาบทบาทสตรีระดับจังหวัด</t>
  </si>
  <si>
    <t xml:space="preserve">
ไตรมาส 1 - 4
</t>
  </si>
  <si>
    <r>
      <t>โดยให้</t>
    </r>
    <r>
      <rPr>
        <b/>
        <sz val="16"/>
        <color rgb="FF0000FF"/>
        <rFont val="AngsanaUPC"/>
        <family val="1"/>
      </rPr>
      <t>กรอกตัวเลขข้อมูลในช่องตารางสีขาว</t>
    </r>
    <r>
      <rPr>
        <sz val="16"/>
        <color theme="1"/>
        <rFont val="AngsanaUPC"/>
        <family val="1"/>
      </rPr>
      <t xml:space="preserve"> ซึ่งตารางจะคำนวณเลขให้อัตโนมัติ </t>
    </r>
  </si>
  <si>
    <t xml:space="preserve">งบประมาณที่ได้รับจัดสรรในไตรมาส 1 - 4 ทั้งหมด (แยก Sheet) </t>
  </si>
  <si>
    <t xml:space="preserve">เป็นผลการเบิก-จ่าย ยอดรวมสะสมถึงเดือนที่ต้องนำไปจัดทำรายงาน (ระบุเดือน) (ตารางคำนวณอัตโนมัติ) </t>
  </si>
  <si>
    <t>เป็นยอดคงเหลืองบประมาณจากที่ได้รับการจัดสรรในไตรมาส 1 - 4</t>
  </si>
  <si>
    <t>เพื่อจะได้รวบรวมรายงานผลผู้บริหารต่อไป</t>
  </si>
  <si>
    <t>น.ส.เหมวดี ซุ่นสั้น</t>
  </si>
  <si>
    <t>ส่วนที่ 1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</si>
  <si>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</t>
  </si>
  <si>
    <t xml:space="preserve">    (2.2) ค่าใช้จ่ายเดินทางไปราชการของคณะอนุกรรมการกลั่นกรองและติดตามการดำเนินงานกองทุนฯ  อำเภอ, คณะทำงานติดตามหนี้กองทุน,คณะทำงานขับเคลื่อนกองทุนฯ ตำบล/เทศบาล อาสาสมัครผู้ประสานงานกองทุนพัฒนาบทบาทสตรีหมู่บ้านฯ</t>
  </si>
  <si>
    <t xml:space="preserve">    (2.3) ค่าใช้จ่ายเดินทางไปราชการของ เจ้าหน้าที่ พช./อสพ.</t>
  </si>
  <si>
    <t xml:space="preserve">  (5) ค่าใช้จ่ายในการดำเนินคดีตามกฎหมาย</t>
  </si>
  <si>
    <t xml:space="preserve">   1.3.1 ครุภัณฑ์สำนักงาน </t>
  </si>
  <si>
    <t xml:space="preserve">   1.3.2 ปรับปรุงสำนักงานเลขานุการ อกส.จ. </t>
  </si>
  <si>
    <t>4.1 เงินอุดหนุน (กรณีจัดสรรเพิ่มเติม)</t>
  </si>
  <si>
    <t xml:space="preserve">  - เงินอุดหนุน</t>
  </si>
  <si>
    <t>4.2 เงินทุนหมุนเวียน (กรณีจัดสรรเพิ่มเติม)</t>
  </si>
  <si>
    <t xml:space="preserve">  - เงินทุนหมุนเวียน</t>
  </si>
  <si>
    <t>4.3 ค่าใช้จ่ายในการดำเนินคดีตามกฎหมาย (กรณีจัดสรรเพิ่มเติม)</t>
  </si>
  <si>
    <t>4.4 ค่าใช้จ่ายอื่น ๆ</t>
  </si>
  <si>
    <t>เงินส่งคืน สกส. (กรณีงบประมาณเหลือจ่าย)</t>
  </si>
  <si>
    <t>(10)</t>
  </si>
  <si>
    <t>(11) = (9)+(10)</t>
  </si>
  <si>
    <t>(12) = (1)-(5)+(8)-(11)</t>
  </si>
  <si>
    <t>(3) = (1)-(2)</t>
  </si>
  <si>
    <t>เงินส่งคืน (กรณีล้างลูกหนี้เงินยืม)</t>
  </si>
  <si>
    <t>เงินส่งคืนคลังจังหวัด กรณีล้างลูกหนี้เงินยืม  โดยสะสมยกมาจากเดือนที่แล้ว (ระบุเดือน)</t>
  </si>
  <si>
    <t>เงินส่งคืนคลังจังหวัด กรณีล้างลูกหนี้เงินยืม ณ วันสิ้นเดือนของเดือนที่ต้องนำไปจัดทำรายงาน (ระบุเดือน)</t>
  </si>
  <si>
    <t>เงินส่งคืนคลังจังหวัด กรณีล้างลูกหนี้เงินยืม ยอดรวมสะสมถึงเดือนที่ต้องนำไปจัดทำรายงาน (ระบุเดือน) (ตารางคำนวณอัตโนมัติ)</t>
  </si>
  <si>
    <t>(11)</t>
  </si>
  <si>
    <t>กรณีเงินอุดหนุน และเงินทุนหมุนเวียนให้ระบุจำนวนโครงการ</t>
  </si>
  <si>
    <t>02-141-3097</t>
  </si>
  <si>
    <t xml:space="preserve">    (3.2) โครงการเชิดชูเกียรติคนกองทุนพัฒนาบทบาทสตรี ประจำปี 2567</t>
  </si>
  <si>
    <r>
      <t xml:space="preserve">บทบาทสตรี ประจำปีงบประมาณ พ.ศ. 2566 เป็นรายเดือน </t>
    </r>
    <r>
      <rPr>
        <sz val="16"/>
        <color rgb="FF0000FF"/>
        <rFont val="AngsanaUPC"/>
        <family val="1"/>
      </rPr>
      <t>เริ่มตั้งแต่ เดือน ตุลาคม 2566 - กันยายน 2567</t>
    </r>
  </si>
  <si>
    <r>
      <t xml:space="preserve">   </t>
    </r>
    <r>
      <rPr>
        <b/>
        <sz val="11"/>
        <rFont val="Chulabhorn Likit Text Light"/>
        <family val="3"/>
      </rPr>
      <t xml:space="preserve">  กิจกรรมที่ 1 </t>
    </r>
    <r>
      <rPr>
        <sz val="11"/>
        <rFont val="Chulabhorn Likit Text Light"/>
        <family val="3"/>
      </rPr>
      <t>เพิ่มประสิทธิภาพการปฏิบัติงานกองทุนพัฒนาบทบาทสตรีแก่กลไกขับเคลื่อนกองทุนพัฒนาบทบาทสตรีระดับอำเภอ (อำเภอละ 20,000 บาท)</t>
    </r>
  </si>
  <si>
    <r>
      <t xml:space="preserve"> </t>
    </r>
    <r>
      <rPr>
        <b/>
        <sz val="11"/>
        <rFont val="Chulabhorn Likit Text Light"/>
        <family val="3"/>
      </rPr>
      <t xml:space="preserve">    กิจกรรมที่ 2</t>
    </r>
    <r>
      <rPr>
        <sz val="11"/>
        <rFont val="Chulabhorn Likit Text Light"/>
        <family val="3"/>
      </rPr>
      <t xml:space="preserve"> เพิ่มประสิทธิภาพการปฏิบัติงานกองทุนพัฒนาบทบาทสตรีแก่กลไกขับเคลื่อนกองทุนพัฒนาบทบาทสตรีระดับจังหวัด</t>
    </r>
  </si>
  <si>
    <r>
      <rPr>
        <b/>
        <sz val="11"/>
        <rFont val="Chulabhorn Likit Text Light"/>
        <family val="3"/>
      </rPr>
      <t xml:space="preserve">      กิจกรรมที่ 1 </t>
    </r>
    <r>
      <rPr>
        <sz val="11"/>
        <rFont val="Chulabhorn Likit Text Light"/>
        <family val="3"/>
      </rPr>
      <t>การคัดเลือกคนกองทุนพัฒนาบทบาทสตรีดีเด่นระดับจังหวัด</t>
    </r>
  </si>
  <si>
    <t>รายงานผลการเบิกจ่ายงบประมาณตามแผนการดำเนินงานและแผนการใช้จ่ายงบประมาณกองทุนพัฒนาบทบาทสตรี ประจำปีงบประมาณ พ.ศ. 2567</t>
  </si>
  <si>
    <t>เดือน......-............</t>
  </si>
  <si>
    <t>นำส่งข้อมูลเป็นไฟล์ Excel ให้กับกองทุนพัฒนาบทบาทสตรีทาง E-mail : women.yut1@outlook.com</t>
  </si>
  <si>
    <r>
      <t>ที่ต้องนำไปจัดทำรายงาน และ</t>
    </r>
    <r>
      <rPr>
        <u/>
        <sz val="16"/>
        <color rgb="FF0000FF"/>
        <rFont val="AngsanaUPC"/>
        <family val="1"/>
      </rPr>
      <t>ส่งรายงานเป็นประจำทุกเดือนภายในวันที่ 5 ของเดือนถัดไป</t>
    </r>
    <r>
      <rPr>
        <sz val="16"/>
        <color theme="1"/>
        <rFont val="AngsanaUPC"/>
        <family val="1"/>
      </rPr>
      <t xml:space="preserve">  </t>
    </r>
  </si>
  <si>
    <t>สำนักงานเลขานุการคณะอนุกรรมการบริหารกองทุนพัฒนาบทบาทสตรีระดับจังหวัด จังหวัด.............................</t>
  </si>
  <si>
    <t>ประจำเดือน...................................</t>
  </si>
  <si>
    <t>สำหรับไตรมาส 1 - 4 (ข้อมูล ณ ................................... 2566)</t>
  </si>
  <si>
    <t xml:space="preserve">    ลงชื่อ     ......................................       ผู้รายงาน</t>
  </si>
  <si>
    <t xml:space="preserve">        (.....................................................)</t>
  </si>
  <si>
    <t xml:space="preserve">   ตำแหน่ง ..............................................</t>
  </si>
  <si>
    <t>เดือน.........................</t>
  </si>
  <si>
    <r>
      <rPr>
        <b/>
        <sz val="11"/>
        <color rgb="FFFF0000"/>
        <rFont val="Chulabhorn Likit Text Light"/>
        <family val="3"/>
      </rPr>
      <t>*</t>
    </r>
    <r>
      <rPr>
        <b/>
        <sz val="11"/>
        <color theme="1"/>
        <rFont val="Chulabhorn Likit Text Light"/>
        <family val="3"/>
      </rPr>
      <t xml:space="preserve">หมายเหตุ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</si>
</sst>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  <font>
      <b/>
      <sz val="13"/>
      <color theme="1"/>
      <name val="TH SarabunPSK"/>
      <family val="2"/>
    </font>
    <font>
      <sz val="13"/>
      <color rgb="FF0000FF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7"/>
      <color theme="1"/>
      <name val="TH SarabunPSK"/>
      <family val="2"/>
    </font>
    <font>
      <b/>
      <sz val="13.5"/>
      <color rgb="FF0000FF"/>
      <name val="TH SarabunPSK"/>
      <family val="2"/>
    </font>
    <font>
      <b/>
      <sz val="13.5"/>
      <color rgb="FF006600"/>
      <name val="TH SarabunPSK"/>
      <family val="2"/>
    </font>
    <font>
      <sz val="14"/>
      <color rgb="FFFF0000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6"/>
      <color theme="1"/>
      <name val="AngsanaUPC"/>
      <family val="1"/>
    </font>
    <font>
      <b/>
      <sz val="22"/>
      <color rgb="FF0000FF"/>
      <name val="AngsanaUPC"/>
      <family val="1"/>
    </font>
    <font>
      <sz val="16"/>
      <color rgb="FF0000FF"/>
      <name val="AngsanaUPC"/>
      <family val="1"/>
    </font>
    <font>
      <b/>
      <sz val="16"/>
      <color rgb="FF0000FF"/>
      <name val="AngsanaUPC"/>
      <family val="1"/>
    </font>
    <font>
      <b/>
      <sz val="16"/>
      <color theme="1"/>
      <name val="AngsanaUPC"/>
      <family val="1"/>
    </font>
    <font>
      <u/>
      <sz val="16"/>
      <color rgb="FF0000FF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color rgb="FFFF0000"/>
      <name val="AngsanaUPC"/>
      <family val="1"/>
    </font>
    <font>
      <b/>
      <u val="double"/>
      <sz val="16"/>
      <color theme="1"/>
      <name val="AngsanaUPC"/>
      <family val="1"/>
    </font>
    <font>
      <sz val="16"/>
      <color rgb="FFE753D5"/>
      <name val="AngsanaUPC"/>
      <family val="1"/>
    </font>
    <font>
      <sz val="16"/>
      <color rgb="FF00B050"/>
      <name val="AngsanaUPC"/>
      <family val="1"/>
    </font>
    <font>
      <b/>
      <sz val="11"/>
      <color theme="1"/>
      <name val="Chulabhorn Likit Text Light"/>
      <family val="3"/>
    </font>
    <font>
      <sz val="11"/>
      <color theme="1"/>
      <name val="Chulabhorn Likit Text Light"/>
      <family val="3"/>
    </font>
    <font>
      <b/>
      <sz val="11"/>
      <color rgb="FF0000FF"/>
      <name val="Chulabhorn Likit Text Light"/>
      <family val="3"/>
    </font>
    <font>
      <b/>
      <sz val="11"/>
      <color rgb="FF006600"/>
      <name val="Chulabhorn Likit Text Light"/>
      <family val="3"/>
    </font>
    <font>
      <b/>
      <sz val="11"/>
      <color rgb="FFFF0000"/>
      <name val="Chulabhorn Likit Text Light"/>
      <family val="3"/>
    </font>
    <font>
      <sz val="11"/>
      <color rgb="FF0000FF"/>
      <name val="Chulabhorn Likit Text Light"/>
      <family val="3"/>
    </font>
    <font>
      <b/>
      <sz val="11"/>
      <name val="Chulabhorn Likit Text Light"/>
      <family val="3"/>
    </font>
    <font>
      <sz val="11"/>
      <color rgb="FF006600"/>
      <name val="Chulabhorn Likit Text Light"/>
      <family val="3"/>
    </font>
    <font>
      <sz val="11"/>
      <name val="Chulabhorn Likit Text Light"/>
      <family val="3"/>
    </font>
    <font>
      <b/>
      <sz val="11"/>
      <color rgb="FF002060"/>
      <name val="Chulabhorn Likit Text Light"/>
      <family val="3"/>
    </font>
    <font>
      <sz val="11"/>
      <color rgb="FF002060"/>
      <name val="Chulabhorn Likit Text Light"/>
      <family val="3"/>
    </font>
    <font>
      <sz val="20"/>
      <color rgb="FF006600"/>
      <name val="TH SarabunPSK"/>
      <family val="2"/>
    </font>
    <font>
      <sz val="2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1AFFF"/>
        <bgColor indexed="64"/>
      </patternFill>
    </fill>
    <fill>
      <patternFill patternType="solid">
        <fgColor rgb="FFB8E8FC"/>
        <bgColor indexed="64"/>
      </patternFill>
    </fill>
    <fill>
      <patternFill patternType="solid">
        <fgColor rgb="FFC8FFD4"/>
        <bgColor indexed="64"/>
      </patternFill>
    </fill>
    <fill>
      <patternFill patternType="solid">
        <fgColor rgb="FFFDFDBD"/>
        <bgColor indexed="64"/>
      </patternFill>
    </fill>
    <fill>
      <patternFill patternType="solid">
        <fgColor rgb="FFC6DCE4"/>
        <bgColor indexed="64"/>
      </patternFill>
    </fill>
    <fill>
      <patternFill patternType="solid">
        <fgColor rgb="FFFFEBF5"/>
        <bgColor indexed="64"/>
      </patternFill>
    </fill>
    <fill>
      <patternFill patternType="solid">
        <fgColor rgb="FFFBE1D1"/>
        <bgColor indexed="64"/>
      </patternFill>
    </fill>
    <fill>
      <patternFill patternType="solid">
        <fgColor rgb="FFFEB4B9"/>
        <bgColor indexed="64"/>
      </patternFill>
    </fill>
    <fill>
      <patternFill patternType="solid">
        <fgColor rgb="FFFDE0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FF5FF"/>
        <bgColor indexed="64"/>
      </patternFill>
    </fill>
    <fill>
      <patternFill patternType="solid">
        <fgColor rgb="FFFEF0E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0" borderId="0" xfId="1" applyFont="1" applyFill="1" applyAlignment="1"/>
    <xf numFmtId="43" fontId="2" fillId="0" borderId="10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6" fillId="0" borderId="8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Fill="1" applyBorder="1" applyAlignment="1"/>
    <xf numFmtId="0" fontId="8" fillId="0" borderId="0" xfId="0" applyFont="1"/>
    <xf numFmtId="0" fontId="7" fillId="0" borderId="1" xfId="0" applyFont="1" applyBorder="1" applyAlignment="1">
      <alignment horizontal="center"/>
    </xf>
    <xf numFmtId="43" fontId="7" fillId="3" borderId="1" xfId="1" applyFont="1" applyFill="1" applyBorder="1" applyAlignment="1"/>
    <xf numFmtId="0" fontId="7" fillId="0" borderId="0" xfId="0" applyFont="1"/>
    <xf numFmtId="43" fontId="7" fillId="0" borderId="1" xfId="1" applyFont="1" applyFill="1" applyBorder="1" applyAlignment="1"/>
    <xf numFmtId="43" fontId="8" fillId="3" borderId="1" xfId="1" applyFont="1" applyFill="1" applyBorder="1" applyAlignment="1"/>
    <xf numFmtId="0" fontId="8" fillId="0" borderId="2" xfId="0" applyFont="1" applyBorder="1"/>
    <xf numFmtId="0" fontId="8" fillId="0" borderId="1" xfId="0" applyFont="1" applyBorder="1" applyAlignment="1">
      <alignment horizontal="left" wrapText="1"/>
    </xf>
    <xf numFmtId="43" fontId="3" fillId="0" borderId="0" xfId="0" applyNumberFormat="1" applyFont="1"/>
    <xf numFmtId="43" fontId="10" fillId="0" borderId="1" xfId="1" applyFont="1" applyFill="1" applyBorder="1" applyAlignment="1"/>
    <xf numFmtId="43" fontId="11" fillId="0" borderId="1" xfId="1" applyFont="1" applyFill="1" applyBorder="1" applyAlignment="1"/>
    <xf numFmtId="43" fontId="12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vertical="center"/>
    </xf>
    <xf numFmtId="43" fontId="14" fillId="3" borderId="1" xfId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/>
    <xf numFmtId="0" fontId="16" fillId="6" borderId="4" xfId="0" applyFont="1" applyFill="1" applyBorder="1"/>
    <xf numFmtId="0" fontId="16" fillId="6" borderId="9" xfId="0" applyFont="1" applyFill="1" applyBorder="1" applyAlignment="1">
      <alignment horizontal="center" vertical="center"/>
    </xf>
    <xf numFmtId="0" fontId="17" fillId="6" borderId="0" xfId="0" applyFont="1" applyFill="1"/>
    <xf numFmtId="0" fontId="16" fillId="6" borderId="0" xfId="0" applyFont="1" applyFill="1"/>
    <xf numFmtId="0" fontId="16" fillId="6" borderId="15" xfId="0" applyFont="1" applyFill="1" applyBorder="1"/>
    <xf numFmtId="0" fontId="16" fillId="6" borderId="9" xfId="0" applyFont="1" applyFill="1" applyBorder="1" applyAlignment="1">
      <alignment horizontal="left" vertical="center"/>
    </xf>
    <xf numFmtId="16" fontId="16" fillId="6" borderId="9" xfId="0" applyNumberFormat="1" applyFont="1" applyFill="1" applyBorder="1" applyAlignment="1">
      <alignment horizontal="left" vertical="center"/>
    </xf>
    <xf numFmtId="16" fontId="25" fillId="6" borderId="9" xfId="0" applyNumberFormat="1" applyFont="1" applyFill="1" applyBorder="1" applyAlignment="1">
      <alignment horizontal="left" vertical="center"/>
    </xf>
    <xf numFmtId="49" fontId="20" fillId="6" borderId="9" xfId="0" applyNumberFormat="1" applyFont="1" applyFill="1" applyBorder="1" applyAlignment="1">
      <alignment horizontal="center" vertical="center"/>
    </xf>
    <xf numFmtId="49" fontId="16" fillId="6" borderId="9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49" fontId="22" fillId="6" borderId="0" xfId="0" applyNumberFormat="1" applyFont="1" applyFill="1" applyAlignment="1">
      <alignment horizontal="center" vertical="center"/>
    </xf>
    <xf numFmtId="0" fontId="22" fillId="6" borderId="0" xfId="0" applyFont="1" applyFill="1"/>
    <xf numFmtId="0" fontId="23" fillId="6" borderId="0" xfId="0" applyFont="1" applyFill="1"/>
    <xf numFmtId="49" fontId="23" fillId="6" borderId="9" xfId="0" applyNumberFormat="1" applyFont="1" applyFill="1" applyBorder="1" applyAlignment="1">
      <alignment horizontal="center" vertical="center"/>
    </xf>
    <xf numFmtId="0" fontId="24" fillId="6" borderId="0" xfId="0" applyFont="1" applyFill="1"/>
    <xf numFmtId="49" fontId="22" fillId="6" borderId="9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16" fillId="6" borderId="16" xfId="0" applyFont="1" applyFill="1" applyBorder="1" applyAlignment="1">
      <alignment horizontal="center" vertical="center"/>
    </xf>
    <xf numFmtId="0" fontId="16" fillId="6" borderId="8" xfId="0" applyFont="1" applyFill="1" applyBorder="1"/>
    <xf numFmtId="0" fontId="16" fillId="6" borderId="7" xfId="0" applyFont="1" applyFill="1" applyBorder="1"/>
    <xf numFmtId="0" fontId="26" fillId="6" borderId="0" xfId="0" applyFont="1" applyFill="1" applyAlignment="1">
      <alignment horizontal="center" vertical="center"/>
    </xf>
    <xf numFmtId="49" fontId="26" fillId="6" borderId="0" xfId="0" applyNumberFormat="1" applyFont="1" applyFill="1" applyAlignment="1">
      <alignment horizontal="center" vertical="center"/>
    </xf>
    <xf numFmtId="0" fontId="26" fillId="6" borderId="0" xfId="0" applyFont="1" applyFill="1"/>
    <xf numFmtId="0" fontId="27" fillId="6" borderId="0" xfId="0" applyFont="1" applyFill="1" applyAlignment="1">
      <alignment horizontal="center" vertical="center"/>
    </xf>
    <xf numFmtId="49" fontId="27" fillId="6" borderId="0" xfId="0" applyNumberFormat="1" applyFont="1" applyFill="1" applyAlignment="1">
      <alignment horizontal="center" vertical="center"/>
    </xf>
    <xf numFmtId="0" fontId="27" fillId="6" borderId="0" xfId="0" applyFont="1" applyFill="1"/>
    <xf numFmtId="0" fontId="29" fillId="0" borderId="0" xfId="0" applyFont="1" applyAlignment="1" applyProtection="1">
      <alignment vertical="top"/>
      <protection locked="0"/>
    </xf>
    <xf numFmtId="43" fontId="28" fillId="0" borderId="0" xfId="1" applyFont="1" applyFill="1" applyBorder="1" applyAlignment="1" applyProtection="1">
      <alignment horizontal="center" vertical="top"/>
      <protection locked="0"/>
    </xf>
    <xf numFmtId="43" fontId="30" fillId="0" borderId="0" xfId="1" applyFont="1" applyFill="1" applyBorder="1" applyAlignment="1" applyProtection="1">
      <alignment horizontal="center" vertical="top"/>
      <protection locked="0"/>
    </xf>
    <xf numFmtId="43" fontId="31" fillId="0" borderId="0" xfId="1" applyFont="1" applyFill="1" applyBorder="1" applyAlignment="1" applyProtection="1">
      <alignment horizontal="center" vertical="top"/>
      <protection locked="0"/>
    </xf>
    <xf numFmtId="43" fontId="28" fillId="6" borderId="10" xfId="1" applyFont="1" applyFill="1" applyBorder="1" applyAlignment="1" applyProtection="1">
      <alignment horizontal="center" vertical="top"/>
    </xf>
    <xf numFmtId="43" fontId="28" fillId="4" borderId="3" xfId="1" applyFont="1" applyFill="1" applyBorder="1" applyAlignment="1" applyProtection="1">
      <alignment horizontal="center" vertical="top"/>
    </xf>
    <xf numFmtId="43" fontId="30" fillId="6" borderId="3" xfId="1" applyFont="1" applyFill="1" applyBorder="1" applyAlignment="1" applyProtection="1">
      <alignment horizontal="center" vertical="center"/>
    </xf>
    <xf numFmtId="43" fontId="28" fillId="6" borderId="9" xfId="1" applyFont="1" applyFill="1" applyBorder="1" applyAlignment="1" applyProtection="1">
      <alignment horizontal="center" vertical="top"/>
    </xf>
    <xf numFmtId="43" fontId="28" fillId="4" borderId="5" xfId="1" applyFont="1" applyFill="1" applyBorder="1" applyAlignment="1" applyProtection="1">
      <alignment horizontal="center" vertical="top"/>
    </xf>
    <xf numFmtId="43" fontId="30" fillId="16" borderId="5" xfId="1" applyFont="1" applyFill="1" applyBorder="1" applyAlignment="1" applyProtection="1">
      <alignment horizontal="center" vertical="top"/>
    </xf>
    <xf numFmtId="43" fontId="32" fillId="10" borderId="5" xfId="1" applyFont="1" applyFill="1" applyBorder="1" applyAlignment="1" applyProtection="1">
      <alignment horizontal="center" vertical="top"/>
    </xf>
    <xf numFmtId="43" fontId="31" fillId="17" borderId="5" xfId="1" applyFont="1" applyFill="1" applyBorder="1" applyAlignment="1" applyProtection="1">
      <alignment horizontal="center" vertical="top"/>
    </xf>
    <xf numFmtId="43" fontId="30" fillId="6" borderId="5" xfId="1" applyFont="1" applyFill="1" applyBorder="1" applyAlignment="1" applyProtection="1">
      <alignment horizontal="center" vertical="center"/>
    </xf>
    <xf numFmtId="43" fontId="28" fillId="6" borderId="5" xfId="1" applyFont="1" applyFill="1" applyBorder="1" applyAlignment="1" applyProtection="1">
      <alignment horizontal="center" vertical="center" wrapText="1"/>
    </xf>
    <xf numFmtId="43" fontId="28" fillId="4" borderId="5" xfId="1" applyFont="1" applyFill="1" applyBorder="1" applyAlignment="1" applyProtection="1">
      <alignment horizontal="center" vertical="top" wrapText="1"/>
    </xf>
    <xf numFmtId="43" fontId="30" fillId="16" borderId="5" xfId="1" applyFont="1" applyFill="1" applyBorder="1" applyAlignment="1" applyProtection="1">
      <alignment horizontal="center" vertical="top" wrapText="1"/>
    </xf>
    <xf numFmtId="43" fontId="32" fillId="10" borderId="5" xfId="1" applyFont="1" applyFill="1" applyBorder="1" applyAlignment="1" applyProtection="1">
      <alignment horizontal="center" vertical="top" wrapText="1"/>
    </xf>
    <xf numFmtId="43" fontId="31" fillId="17" borderId="5" xfId="1" applyFont="1" applyFill="1" applyBorder="1" applyAlignment="1" applyProtection="1">
      <alignment horizontal="center" vertical="top" wrapText="1"/>
    </xf>
    <xf numFmtId="43" fontId="30" fillId="6" borderId="5" xfId="1" applyFont="1" applyFill="1" applyBorder="1" applyAlignment="1" applyProtection="1">
      <alignment horizontal="center" vertical="center" wrapText="1"/>
    </xf>
    <xf numFmtId="43" fontId="28" fillId="6" borderId="5" xfId="1" applyFont="1" applyFill="1" applyBorder="1" applyAlignment="1" applyProtection="1">
      <alignment vertical="center" wrapText="1"/>
    </xf>
    <xf numFmtId="43" fontId="33" fillId="4" borderId="5" xfId="1" applyFont="1" applyFill="1" applyBorder="1" applyAlignment="1" applyProtection="1">
      <alignment horizontal="center" vertical="top" wrapText="1"/>
      <protection locked="0"/>
    </xf>
    <xf numFmtId="43" fontId="33" fillId="16" borderId="5" xfId="1" applyFont="1" applyFill="1" applyBorder="1" applyAlignment="1" applyProtection="1">
      <alignment horizontal="center" vertical="top" wrapText="1"/>
      <protection locked="0"/>
    </xf>
    <xf numFmtId="43" fontId="33" fillId="10" borderId="5" xfId="1" applyFont="1" applyFill="1" applyBorder="1" applyAlignment="1" applyProtection="1">
      <alignment horizontal="center" vertical="top" wrapText="1"/>
      <protection locked="0"/>
    </xf>
    <xf numFmtId="43" fontId="33" fillId="17" borderId="5" xfId="1" applyFont="1" applyFill="1" applyBorder="1" applyAlignment="1" applyProtection="1">
      <alignment horizontal="center" vertical="top" wrapText="1"/>
      <protection locked="0"/>
    </xf>
    <xf numFmtId="17" fontId="30" fillId="6" borderId="5" xfId="1" applyNumberFormat="1" applyFont="1" applyFill="1" applyBorder="1" applyAlignment="1" applyProtection="1">
      <alignment horizontal="center" vertical="center" wrapText="1"/>
    </xf>
    <xf numFmtId="49" fontId="34" fillId="6" borderId="16" xfId="1" applyNumberFormat="1" applyFont="1" applyFill="1" applyBorder="1" applyAlignment="1" applyProtection="1">
      <alignment horizontal="center" vertical="top"/>
    </xf>
    <xf numFmtId="49" fontId="34" fillId="4" borderId="6" xfId="1" applyNumberFormat="1" applyFont="1" applyFill="1" applyBorder="1" applyAlignment="1" applyProtection="1">
      <alignment horizontal="center" vertical="top"/>
    </xf>
    <xf numFmtId="49" fontId="34" fillId="16" borderId="6" xfId="1" applyNumberFormat="1" applyFont="1" applyFill="1" applyBorder="1" applyAlignment="1" applyProtection="1">
      <alignment horizontal="center" vertical="top"/>
    </xf>
    <xf numFmtId="49" fontId="34" fillId="10" borderId="6" xfId="1" applyNumberFormat="1" applyFont="1" applyFill="1" applyBorder="1" applyAlignment="1" applyProtection="1">
      <alignment horizontal="center" vertical="top"/>
    </xf>
    <xf numFmtId="49" fontId="34" fillId="17" borderId="6" xfId="1" applyNumberFormat="1" applyFont="1" applyFill="1" applyBorder="1" applyAlignment="1" applyProtection="1">
      <alignment horizontal="center" vertical="top"/>
    </xf>
    <xf numFmtId="49" fontId="34" fillId="6" borderId="6" xfId="1" applyNumberFormat="1" applyFont="1" applyFill="1" applyBorder="1" applyAlignment="1" applyProtection="1">
      <alignment horizontal="center" vertical="center"/>
    </xf>
    <xf numFmtId="0" fontId="28" fillId="8" borderId="1" xfId="0" applyFont="1" applyFill="1" applyBorder="1" applyAlignment="1">
      <alignment horizontal="center" vertical="top" wrapText="1"/>
    </xf>
    <xf numFmtId="0" fontId="28" fillId="8" borderId="12" xfId="0" applyFont="1" applyFill="1" applyBorder="1" applyAlignment="1">
      <alignment horizontal="center" vertical="top" wrapText="1"/>
    </xf>
    <xf numFmtId="43" fontId="28" fillId="8" borderId="12" xfId="1" applyFont="1" applyFill="1" applyBorder="1" applyAlignment="1" applyProtection="1">
      <alignment vertical="top" wrapText="1"/>
    </xf>
    <xf numFmtId="43" fontId="30" fillId="8" borderId="12" xfId="1" applyFont="1" applyFill="1" applyBorder="1" applyAlignment="1" applyProtection="1">
      <alignment vertical="top" wrapText="1"/>
    </xf>
    <xf numFmtId="43" fontId="30" fillId="8" borderId="1" xfId="1" applyFont="1" applyFill="1" applyBorder="1" applyAlignment="1" applyProtection="1">
      <alignment vertical="top" wrapText="1"/>
    </xf>
    <xf numFmtId="43" fontId="28" fillId="8" borderId="1" xfId="1" applyFont="1" applyFill="1" applyBorder="1" applyAlignment="1" applyProtection="1">
      <alignment vertical="top" wrapText="1"/>
    </xf>
    <xf numFmtId="0" fontId="28" fillId="0" borderId="0" xfId="0" applyFont="1" applyAlignment="1" applyProtection="1">
      <alignment vertical="top" wrapText="1"/>
      <protection locked="0"/>
    </xf>
    <xf numFmtId="0" fontId="28" fillId="6" borderId="1" xfId="0" applyFont="1" applyFill="1" applyBorder="1" applyAlignment="1">
      <alignment horizontal="center" vertical="top" wrapText="1"/>
    </xf>
    <xf numFmtId="0" fontId="28" fillId="9" borderId="12" xfId="0" applyFont="1" applyFill="1" applyBorder="1" applyAlignment="1">
      <alignment vertical="top" wrapText="1"/>
    </xf>
    <xf numFmtId="43" fontId="28" fillId="9" borderId="12" xfId="1" applyFont="1" applyFill="1" applyBorder="1" applyAlignment="1" applyProtection="1">
      <alignment vertical="top" wrapText="1"/>
    </xf>
    <xf numFmtId="43" fontId="30" fillId="9" borderId="1" xfId="1" applyFont="1" applyFill="1" applyBorder="1" applyAlignment="1" applyProtection="1">
      <alignment vertical="top" wrapText="1"/>
    </xf>
    <xf numFmtId="43" fontId="28" fillId="9" borderId="1" xfId="1" applyFont="1" applyFill="1" applyBorder="1" applyAlignment="1" applyProtection="1">
      <alignment vertical="top" wrapText="1"/>
    </xf>
    <xf numFmtId="0" fontId="28" fillId="10" borderId="12" xfId="0" applyFont="1" applyFill="1" applyBorder="1" applyAlignment="1">
      <alignment vertical="top" wrapText="1"/>
    </xf>
    <xf numFmtId="43" fontId="28" fillId="10" borderId="12" xfId="1" applyFont="1" applyFill="1" applyBorder="1" applyAlignment="1" applyProtection="1">
      <alignment vertical="top" wrapText="1"/>
    </xf>
    <xf numFmtId="43" fontId="30" fillId="10" borderId="12" xfId="1" applyFont="1" applyFill="1" applyBorder="1" applyAlignment="1" applyProtection="1">
      <alignment vertical="top" wrapText="1"/>
    </xf>
    <xf numFmtId="43" fontId="30" fillId="10" borderId="1" xfId="1" applyFont="1" applyFill="1" applyBorder="1" applyAlignment="1" applyProtection="1">
      <alignment vertical="top" wrapText="1"/>
    </xf>
    <xf numFmtId="43" fontId="28" fillId="10" borderId="1" xfId="1" applyFont="1" applyFill="1" applyBorder="1" applyAlignment="1" applyProtection="1">
      <alignment vertical="top" wrapText="1"/>
    </xf>
    <xf numFmtId="0" fontId="29" fillId="6" borderId="1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43" fontId="28" fillId="5" borderId="12" xfId="1" applyFont="1" applyFill="1" applyBorder="1" applyAlignment="1" applyProtection="1">
      <alignment vertical="top" wrapText="1"/>
    </xf>
    <xf numFmtId="43" fontId="29" fillId="5" borderId="1" xfId="1" applyFont="1" applyFill="1" applyBorder="1" applyAlignment="1" applyProtection="1">
      <alignment vertical="top" wrapText="1"/>
    </xf>
    <xf numFmtId="43" fontId="29" fillId="7" borderId="1" xfId="1" applyFont="1" applyFill="1" applyBorder="1" applyAlignment="1" applyProtection="1">
      <alignment vertical="top" wrapText="1"/>
    </xf>
    <xf numFmtId="43" fontId="33" fillId="5" borderId="1" xfId="1" applyFont="1" applyFill="1" applyBorder="1" applyAlignment="1" applyProtection="1">
      <alignment vertical="top" wrapText="1"/>
    </xf>
    <xf numFmtId="43" fontId="30" fillId="7" borderId="1" xfId="1" applyFont="1" applyFill="1" applyBorder="1" applyAlignment="1" applyProtection="1">
      <alignment vertical="top" wrapText="1"/>
    </xf>
    <xf numFmtId="43" fontId="30" fillId="5" borderId="1" xfId="1" applyFont="1" applyFill="1" applyBorder="1" applyAlignment="1" applyProtection="1">
      <alignment vertical="top" wrapText="1"/>
    </xf>
    <xf numFmtId="43" fontId="35" fillId="5" borderId="1" xfId="1" applyFont="1" applyFill="1" applyBorder="1" applyAlignment="1" applyProtection="1">
      <alignment vertical="top" wrapText="1"/>
    </xf>
    <xf numFmtId="43" fontId="35" fillId="7" borderId="1" xfId="1" applyFont="1" applyFill="1" applyBorder="1" applyAlignment="1" applyProtection="1">
      <alignment vertical="top" wrapText="1"/>
    </xf>
    <xf numFmtId="0" fontId="29" fillId="0" borderId="0" xfId="0" applyFont="1" applyAlignment="1" applyProtection="1">
      <alignment vertical="top" wrapText="1"/>
      <protection locked="0"/>
    </xf>
    <xf numFmtId="0" fontId="28" fillId="11" borderId="12" xfId="0" applyFont="1" applyFill="1" applyBorder="1" applyAlignment="1">
      <alignment vertical="top" wrapText="1"/>
    </xf>
    <xf numFmtId="43" fontId="28" fillId="11" borderId="12" xfId="1" applyFont="1" applyFill="1" applyBorder="1" applyAlignment="1" applyProtection="1">
      <alignment vertical="top" wrapText="1"/>
    </xf>
    <xf numFmtId="43" fontId="30" fillId="11" borderId="12" xfId="1" applyFont="1" applyFill="1" applyBorder="1" applyAlignment="1" applyProtection="1">
      <alignment vertical="top" wrapText="1"/>
    </xf>
    <xf numFmtId="43" fontId="30" fillId="11" borderId="1" xfId="1" applyFont="1" applyFill="1" applyBorder="1" applyAlignment="1" applyProtection="1">
      <alignment vertical="top" wrapText="1"/>
    </xf>
    <xf numFmtId="43" fontId="28" fillId="11" borderId="1" xfId="1" applyFont="1" applyFill="1" applyBorder="1" applyAlignment="1" applyProtection="1">
      <alignment vertical="top" wrapText="1"/>
    </xf>
    <xf numFmtId="0" fontId="34" fillId="13" borderId="12" xfId="0" applyFont="1" applyFill="1" applyBorder="1" applyAlignment="1">
      <alignment vertical="top" wrapText="1"/>
    </xf>
    <xf numFmtId="43" fontId="28" fillId="13" borderId="12" xfId="1" applyFont="1" applyFill="1" applyBorder="1" applyAlignment="1" applyProtection="1">
      <alignment vertical="top" wrapText="1"/>
    </xf>
    <xf numFmtId="43" fontId="28" fillId="13" borderId="1" xfId="1" applyFont="1" applyFill="1" applyBorder="1" applyAlignment="1" applyProtection="1">
      <alignment vertical="top" wrapText="1"/>
    </xf>
    <xf numFmtId="0" fontId="36" fillId="6" borderId="12" xfId="0" applyFont="1" applyFill="1" applyBorder="1" applyAlignment="1">
      <alignment vertical="top" wrapText="1"/>
    </xf>
    <xf numFmtId="43" fontId="28" fillId="6" borderId="12" xfId="1" applyFont="1" applyFill="1" applyBorder="1" applyAlignment="1" applyProtection="1">
      <alignment vertical="top" wrapText="1"/>
      <protection locked="0"/>
    </xf>
    <xf numFmtId="43" fontId="29" fillId="6" borderId="1" xfId="1" applyFont="1" applyFill="1" applyBorder="1" applyAlignment="1" applyProtection="1">
      <alignment vertical="top" wrapText="1"/>
      <protection locked="0"/>
    </xf>
    <xf numFmtId="43" fontId="28" fillId="7" borderId="1" xfId="1" applyFont="1" applyFill="1" applyBorder="1" applyAlignment="1" applyProtection="1">
      <alignment vertical="top" wrapText="1"/>
    </xf>
    <xf numFmtId="43" fontId="33" fillId="6" borderId="1" xfId="1" applyFont="1" applyFill="1" applyBorder="1" applyAlignment="1" applyProtection="1">
      <alignment vertical="top" wrapText="1"/>
      <protection locked="0"/>
    </xf>
    <xf numFmtId="43" fontId="35" fillId="6" borderId="1" xfId="1" applyFont="1" applyFill="1" applyBorder="1" applyAlignment="1" applyProtection="1">
      <alignment vertical="top" wrapText="1"/>
      <protection locked="0"/>
    </xf>
    <xf numFmtId="43" fontId="31" fillId="7" borderId="1" xfId="1" applyFont="1" applyFill="1" applyBorder="1" applyAlignment="1" applyProtection="1">
      <alignment vertical="top" wrapText="1"/>
    </xf>
    <xf numFmtId="0" fontId="36" fillId="0" borderId="12" xfId="0" applyFont="1" applyBorder="1" applyAlignment="1">
      <alignment vertical="top" wrapText="1"/>
    </xf>
    <xf numFmtId="0" fontId="34" fillId="11" borderId="12" xfId="0" applyFont="1" applyFill="1" applyBorder="1" applyAlignment="1">
      <alignment vertical="top" wrapText="1"/>
    </xf>
    <xf numFmtId="43" fontId="34" fillId="6" borderId="12" xfId="1" applyFont="1" applyFill="1" applyBorder="1" applyAlignment="1" applyProtection="1">
      <alignment vertical="top" wrapText="1"/>
      <protection locked="0"/>
    </xf>
    <xf numFmtId="43" fontId="30" fillId="6" borderId="1" xfId="1" applyFont="1" applyFill="1" applyBorder="1" applyAlignment="1" applyProtection="1">
      <alignment vertical="top" wrapText="1"/>
    </xf>
    <xf numFmtId="0" fontId="29" fillId="6" borderId="6" xfId="0" applyFont="1" applyFill="1" applyBorder="1" applyAlignment="1">
      <alignment horizontal="center" vertical="top" wrapText="1"/>
    </xf>
    <xf numFmtId="0" fontId="36" fillId="0" borderId="16" xfId="0" applyFont="1" applyBorder="1" applyAlignment="1">
      <alignment vertical="center" wrapText="1"/>
    </xf>
    <xf numFmtId="43" fontId="34" fillId="6" borderId="1" xfId="1" applyFont="1" applyFill="1" applyBorder="1" applyAlignment="1" applyProtection="1">
      <alignment vertical="top" wrapText="1"/>
      <protection locked="0"/>
    </xf>
    <xf numFmtId="43" fontId="28" fillId="7" borderId="12" xfId="1" applyFont="1" applyFill="1" applyBorder="1" applyAlignment="1" applyProtection="1">
      <alignment vertical="top" wrapText="1"/>
    </xf>
    <xf numFmtId="0" fontId="34" fillId="14" borderId="12" xfId="0" applyFont="1" applyFill="1" applyBorder="1" applyAlignment="1">
      <alignment vertical="top" wrapText="1"/>
    </xf>
    <xf numFmtId="0" fontId="34" fillId="10" borderId="12" xfId="0" applyFont="1" applyFill="1" applyBorder="1" applyAlignment="1">
      <alignment vertical="top" wrapText="1"/>
    </xf>
    <xf numFmtId="0" fontId="29" fillId="0" borderId="2" xfId="0" applyFont="1" applyBorder="1" applyAlignment="1" applyProtection="1">
      <alignment vertical="top" wrapText="1"/>
      <protection locked="0"/>
    </xf>
    <xf numFmtId="0" fontId="28" fillId="12" borderId="1" xfId="0" applyFont="1" applyFill="1" applyBorder="1" applyAlignment="1">
      <alignment horizontal="center" vertical="top" wrapText="1"/>
    </xf>
    <xf numFmtId="0" fontId="28" fillId="12" borderId="1" xfId="0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43" fontId="28" fillId="8" borderId="12" xfId="1" applyFont="1" applyFill="1" applyBorder="1" applyAlignment="1" applyProtection="1">
      <alignment vertical="center" wrapText="1"/>
    </xf>
    <xf numFmtId="43" fontId="28" fillId="8" borderId="1" xfId="1" applyFont="1" applyFill="1" applyBorder="1" applyAlignment="1" applyProtection="1">
      <alignment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vertical="center" wrapText="1"/>
    </xf>
    <xf numFmtId="43" fontId="28" fillId="15" borderId="12" xfId="1" applyFont="1" applyFill="1" applyBorder="1" applyAlignment="1" applyProtection="1">
      <alignment vertical="top" wrapText="1"/>
    </xf>
    <xf numFmtId="43" fontId="28" fillId="15" borderId="1" xfId="1" applyFont="1" applyFill="1" applyBorder="1" applyAlignment="1" applyProtection="1">
      <alignment vertical="top" wrapText="1"/>
    </xf>
    <xf numFmtId="0" fontId="28" fillId="6" borderId="1" xfId="0" applyFont="1" applyFill="1" applyBorder="1" applyAlignment="1">
      <alignment horizontal="center" vertical="center" wrapText="1"/>
    </xf>
    <xf numFmtId="0" fontId="37" fillId="19" borderId="12" xfId="0" applyFont="1" applyFill="1" applyBorder="1" applyAlignment="1">
      <alignment vertical="center" wrapText="1"/>
    </xf>
    <xf numFmtId="43" fontId="28" fillId="19" borderId="12" xfId="1" applyFont="1" applyFill="1" applyBorder="1" applyAlignment="1" applyProtection="1">
      <alignment vertical="top" wrapText="1"/>
    </xf>
    <xf numFmtId="43" fontId="28" fillId="19" borderId="1" xfId="1" applyFont="1" applyFill="1" applyBorder="1" applyAlignment="1" applyProtection="1">
      <alignment vertical="top" wrapText="1"/>
    </xf>
    <xf numFmtId="0" fontId="38" fillId="0" borderId="12" xfId="0" applyFont="1" applyBorder="1" applyAlignment="1">
      <alignment vertical="center" wrapText="1"/>
    </xf>
    <xf numFmtId="43" fontId="33" fillId="7" borderId="1" xfId="1" applyFont="1" applyFill="1" applyBorder="1" applyAlignment="1" applyProtection="1">
      <alignment vertical="top" wrapText="1"/>
    </xf>
    <xf numFmtId="0" fontId="29" fillId="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36" fillId="0" borderId="12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wrapText="1"/>
    </xf>
    <xf numFmtId="0" fontId="29" fillId="0" borderId="1" xfId="0" applyFont="1" applyBorder="1" applyAlignment="1" applyProtection="1">
      <alignment vertical="top" wrapText="1"/>
      <protection locked="0"/>
    </xf>
    <xf numFmtId="0" fontId="29" fillId="15" borderId="1" xfId="0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43" fontId="28" fillId="15" borderId="12" xfId="1" applyFont="1" applyFill="1" applyBorder="1" applyAlignment="1" applyProtection="1">
      <alignment vertical="center" wrapText="1"/>
    </xf>
    <xf numFmtId="43" fontId="28" fillId="15" borderId="1" xfId="1" applyFont="1" applyFill="1" applyBorder="1" applyAlignment="1" applyProtection="1">
      <alignment vertical="center" wrapText="1"/>
    </xf>
    <xf numFmtId="43" fontId="28" fillId="18" borderId="17" xfId="1" applyFont="1" applyFill="1" applyBorder="1" applyAlignment="1" applyProtection="1">
      <alignment wrapText="1"/>
    </xf>
    <xf numFmtId="43" fontId="28" fillId="18" borderId="19" xfId="1" applyFont="1" applyFill="1" applyBorder="1" applyAlignment="1" applyProtection="1">
      <alignment wrapText="1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43" fontId="28" fillId="0" borderId="0" xfId="1" applyFont="1" applyFill="1" applyAlignment="1" applyProtection="1">
      <alignment vertical="top"/>
      <protection locked="0"/>
    </xf>
    <xf numFmtId="43" fontId="29" fillId="0" borderId="0" xfId="1" applyFont="1" applyFill="1" applyAlignment="1" applyProtection="1">
      <alignment vertical="top"/>
      <protection locked="0"/>
    </xf>
    <xf numFmtId="43" fontId="33" fillId="0" borderId="0" xfId="1" applyFont="1" applyFill="1" applyAlignment="1" applyProtection="1">
      <alignment vertical="top"/>
      <protection locked="0"/>
    </xf>
    <xf numFmtId="43" fontId="30" fillId="0" borderId="0" xfId="1" applyFont="1" applyFill="1" applyAlignment="1" applyProtection="1">
      <alignment vertical="top"/>
      <protection locked="0"/>
    </xf>
    <xf numFmtId="43" fontId="35" fillId="0" borderId="0" xfId="1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43" fontId="39" fillId="0" borderId="0" xfId="2" applyFont="1" applyFill="1" applyAlignment="1" applyProtection="1">
      <alignment vertical="top"/>
      <protection locked="0"/>
    </xf>
    <xf numFmtId="43" fontId="28" fillId="7" borderId="12" xfId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8" fillId="18" borderId="17" xfId="0" applyFont="1" applyFill="1" applyBorder="1" applyAlignment="1">
      <alignment horizontal="center" wrapText="1"/>
    </xf>
    <xf numFmtId="0" fontId="28" fillId="18" borderId="18" xfId="0" applyFont="1" applyFill="1" applyBorder="1" applyAlignment="1">
      <alignment horizontal="center" wrapText="1"/>
    </xf>
    <xf numFmtId="43" fontId="40" fillId="0" borderId="0" xfId="2" applyFont="1" applyFill="1" applyAlignment="1" applyProtection="1">
      <alignment horizontal="center" vertical="top"/>
      <protection locked="0"/>
    </xf>
    <xf numFmtId="43" fontId="40" fillId="0" borderId="0" xfId="2" applyFont="1" applyFill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43" fontId="30" fillId="16" borderId="12" xfId="1" applyFont="1" applyFill="1" applyBorder="1" applyAlignment="1" applyProtection="1">
      <alignment horizontal="center" vertical="top"/>
    </xf>
    <xf numFmtId="43" fontId="30" fillId="16" borderId="14" xfId="1" applyFont="1" applyFill="1" applyBorder="1" applyAlignment="1" applyProtection="1">
      <alignment horizontal="center" vertical="top"/>
    </xf>
    <xf numFmtId="43" fontId="31" fillId="17" borderId="12" xfId="1" applyFont="1" applyFill="1" applyBorder="1" applyAlignment="1" applyProtection="1">
      <alignment horizontal="center" vertical="top"/>
    </xf>
    <xf numFmtId="43" fontId="31" fillId="17" borderId="13" xfId="1" applyFont="1" applyFill="1" applyBorder="1" applyAlignment="1" applyProtection="1">
      <alignment horizontal="center" vertical="top"/>
    </xf>
    <xf numFmtId="43" fontId="31" fillId="17" borderId="14" xfId="1" applyFont="1" applyFill="1" applyBorder="1" applyAlignment="1" applyProtection="1">
      <alignment horizontal="center" vertical="top"/>
    </xf>
    <xf numFmtId="43" fontId="28" fillId="6" borderId="3" xfId="1" applyFont="1" applyFill="1" applyBorder="1" applyAlignment="1" applyProtection="1">
      <alignment horizontal="center" vertical="center" wrapText="1"/>
    </xf>
    <xf numFmtId="43" fontId="28" fillId="6" borderId="5" xfId="1" applyFont="1" applyFill="1" applyBorder="1" applyAlignment="1" applyProtection="1">
      <alignment horizontal="center" vertical="center" wrapText="1"/>
    </xf>
    <xf numFmtId="43" fontId="28" fillId="6" borderId="6" xfId="1" applyFont="1" applyFill="1" applyBorder="1" applyAlignment="1" applyProtection="1">
      <alignment horizontal="center" vertical="center" wrapText="1"/>
    </xf>
    <xf numFmtId="43" fontId="30" fillId="0" borderId="8" xfId="1" applyFont="1" applyFill="1" applyBorder="1" applyAlignment="1" applyProtection="1">
      <alignment horizontal="center" vertical="center"/>
      <protection locked="0"/>
    </xf>
    <xf numFmtId="43" fontId="32" fillId="10" borderId="12" xfId="1" applyFont="1" applyFill="1" applyBorder="1" applyAlignment="1" applyProtection="1">
      <alignment horizontal="center" vertical="top"/>
    </xf>
    <xf numFmtId="43" fontId="32" fillId="10" borderId="13" xfId="1" applyFont="1" applyFill="1" applyBorder="1" applyAlignment="1" applyProtection="1">
      <alignment horizontal="center" vertical="top"/>
    </xf>
    <xf numFmtId="43" fontId="32" fillId="10" borderId="14" xfId="1" applyFont="1" applyFill="1" applyBorder="1" applyAlignment="1" applyProtection="1">
      <alignment horizontal="center" vertical="top"/>
    </xf>
  </cellXfs>
  <cellStyles count="3">
    <cellStyle name="จุลภาค" xfId="1" builtinId="3"/>
    <cellStyle name="จุลภาค 2" xfId="2" xr:uid="{032EAAC6-AA2D-4972-8D11-D27994FACDF3}"/>
    <cellStyle name="ปกติ" xfId="0" builtinId="0"/>
  </cellStyles>
  <dxfs count="0"/>
  <tableStyles count="0" defaultTableStyle="TableStyleMedium2" defaultPivotStyle="PivotStyleLight16"/>
  <colors>
    <mruColors>
      <color rgb="FFFEF0EC"/>
      <color rgb="FFEAEAEA"/>
      <color rgb="FFE753D5"/>
      <color rgb="FFC6DCE4"/>
      <color rgb="FFAFF5FF"/>
      <color rgb="FFC8FFD4"/>
      <color rgb="FFFDE0D7"/>
      <color rgb="FFB1AFFF"/>
      <color rgb="FFFEB4B9"/>
      <color rgb="FFFF7F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zoomScaleNormal="100" zoomScaleSheetLayoutView="85" workbookViewId="0">
      <selection activeCell="B82" sqref="B82"/>
    </sheetView>
  </sheetViews>
  <sheetFormatPr defaultColWidth="9" defaultRowHeight="18.75" x14ac:dyDescent="0.3"/>
  <cols>
    <col min="1" max="1" width="3.625" style="2" customWidth="1"/>
    <col min="2" max="2" width="42" style="1" customWidth="1"/>
    <col min="3" max="4" width="12.375" style="6" bestFit="1" customWidth="1"/>
    <col min="5" max="5" width="11.375" style="6" bestFit="1" customWidth="1"/>
    <col min="6" max="6" width="11.75" style="6" bestFit="1" customWidth="1"/>
    <col min="7" max="7" width="11.625" style="6" bestFit="1" customWidth="1"/>
    <col min="8" max="8" width="11.375" style="6" bestFit="1" customWidth="1"/>
    <col min="9" max="9" width="10.125" style="6" bestFit="1" customWidth="1"/>
    <col min="10" max="10" width="11.625" style="6" customWidth="1"/>
    <col min="11" max="11" width="10.125" style="6" bestFit="1" customWidth="1"/>
    <col min="12" max="13" width="11.625" style="1" customWidth="1"/>
    <col min="14" max="16384" width="9" style="1"/>
  </cols>
  <sheetData>
    <row r="1" spans="1:13" ht="22.5" x14ac:dyDescent="0.35">
      <c r="A1" s="190" t="s">
        <v>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3" ht="22.5" x14ac:dyDescent="0.3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3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3">
      <c r="A4" s="191" t="s">
        <v>0</v>
      </c>
      <c r="B4" s="192" t="s">
        <v>77</v>
      </c>
      <c r="C4" s="7" t="s">
        <v>1</v>
      </c>
      <c r="D4" s="8" t="s">
        <v>78</v>
      </c>
      <c r="E4" s="8" t="s">
        <v>84</v>
      </c>
      <c r="F4" s="195" t="s">
        <v>96</v>
      </c>
      <c r="G4" s="195"/>
      <c r="H4" s="195"/>
      <c r="I4" s="195"/>
      <c r="J4" s="196"/>
      <c r="K4" s="8" t="s">
        <v>85</v>
      </c>
    </row>
    <row r="5" spans="1:13" x14ac:dyDescent="0.3">
      <c r="A5" s="191"/>
      <c r="B5" s="193"/>
      <c r="C5" s="9" t="s">
        <v>81</v>
      </c>
      <c r="D5" s="10" t="s">
        <v>83</v>
      </c>
      <c r="E5" s="10" t="s">
        <v>83</v>
      </c>
      <c r="F5" s="197"/>
      <c r="G5" s="197"/>
      <c r="H5" s="197"/>
      <c r="I5" s="197"/>
      <c r="J5" s="198"/>
      <c r="K5" s="10" t="s">
        <v>79</v>
      </c>
    </row>
    <row r="6" spans="1:13" x14ac:dyDescent="0.3">
      <c r="A6" s="191"/>
      <c r="B6" s="193"/>
      <c r="C6" s="9" t="s">
        <v>82</v>
      </c>
      <c r="D6" s="10" t="s">
        <v>2</v>
      </c>
      <c r="E6" s="10" t="s">
        <v>2</v>
      </c>
      <c r="F6" s="199" t="s">
        <v>91</v>
      </c>
      <c r="G6" s="199" t="s">
        <v>92</v>
      </c>
      <c r="H6" s="199" t="s">
        <v>93</v>
      </c>
      <c r="I6" s="199" t="s">
        <v>94</v>
      </c>
      <c r="J6" s="11" t="s">
        <v>97</v>
      </c>
      <c r="K6" s="12" t="s">
        <v>80</v>
      </c>
    </row>
    <row r="7" spans="1:13" x14ac:dyDescent="0.3">
      <c r="A7" s="191"/>
      <c r="B7" s="194"/>
      <c r="C7" s="13" t="s">
        <v>86</v>
      </c>
      <c r="D7" s="13" t="s">
        <v>87</v>
      </c>
      <c r="E7" s="14" t="s">
        <v>89</v>
      </c>
      <c r="F7" s="200"/>
      <c r="G7" s="200"/>
      <c r="H7" s="200"/>
      <c r="I7" s="200"/>
      <c r="J7" s="15" t="s">
        <v>88</v>
      </c>
      <c r="K7" s="13" t="s">
        <v>90</v>
      </c>
    </row>
    <row r="8" spans="1:13" x14ac:dyDescent="0.3">
      <c r="A8" s="5"/>
      <c r="B8" s="3" t="s">
        <v>3</v>
      </c>
      <c r="C8" s="16">
        <f>SUM(C9:C83)</f>
        <v>0</v>
      </c>
      <c r="D8" s="16">
        <f t="shared" ref="D8:K8" si="0">SUM(D9:D83)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28"/>
      <c r="M8" s="28"/>
    </row>
    <row r="9" spans="1:13" s="20" customFormat="1" x14ac:dyDescent="0.3">
      <c r="A9" s="17">
        <v>1</v>
      </c>
      <c r="B9" s="18" t="s">
        <v>4</v>
      </c>
      <c r="C9" s="19"/>
      <c r="D9" s="19"/>
      <c r="E9" s="30"/>
      <c r="F9" s="19"/>
      <c r="G9" s="19"/>
      <c r="H9" s="19"/>
      <c r="I9" s="19"/>
      <c r="J9" s="30"/>
      <c r="K9" s="29"/>
      <c r="L9" s="28"/>
      <c r="M9" s="28"/>
    </row>
    <row r="10" spans="1:13" s="20" customFormat="1" x14ac:dyDescent="0.3">
      <c r="A10" s="17"/>
      <c r="B10" s="18" t="s">
        <v>70</v>
      </c>
      <c r="C10" s="19"/>
      <c r="D10" s="19"/>
      <c r="E10" s="30"/>
      <c r="F10" s="19"/>
      <c r="G10" s="19"/>
      <c r="H10" s="19"/>
      <c r="I10" s="19"/>
      <c r="J10" s="30"/>
      <c r="K10" s="29"/>
      <c r="L10" s="28"/>
      <c r="M10" s="28"/>
    </row>
    <row r="11" spans="1:13" s="20" customFormat="1" x14ac:dyDescent="0.3">
      <c r="A11" s="17"/>
      <c r="B11" s="18" t="s">
        <v>21</v>
      </c>
      <c r="C11" s="19"/>
      <c r="D11" s="19"/>
      <c r="E11" s="30"/>
      <c r="F11" s="19"/>
      <c r="G11" s="19"/>
      <c r="H11" s="19"/>
      <c r="I11" s="19"/>
      <c r="J11" s="30"/>
      <c r="K11" s="29"/>
      <c r="L11" s="28"/>
      <c r="M11" s="28"/>
    </row>
    <row r="12" spans="1:13" s="20" customFormat="1" x14ac:dyDescent="0.3">
      <c r="A12" s="17"/>
      <c r="B12" s="18" t="s">
        <v>5</v>
      </c>
      <c r="C12" s="19"/>
      <c r="D12" s="19"/>
      <c r="E12" s="30"/>
      <c r="F12" s="19"/>
      <c r="G12" s="19"/>
      <c r="H12" s="19"/>
      <c r="I12" s="19"/>
      <c r="J12" s="30"/>
      <c r="K12" s="29"/>
      <c r="L12" s="28"/>
      <c r="M12" s="28"/>
    </row>
    <row r="13" spans="1:13" s="20" customFormat="1" x14ac:dyDescent="0.3">
      <c r="A13" s="17"/>
      <c r="B13" s="18" t="s">
        <v>6</v>
      </c>
      <c r="C13" s="19"/>
      <c r="D13" s="19"/>
      <c r="E13" s="30"/>
      <c r="F13" s="19"/>
      <c r="G13" s="19"/>
      <c r="H13" s="19"/>
      <c r="I13" s="19"/>
      <c r="J13" s="30"/>
      <c r="K13" s="29"/>
      <c r="L13" s="28"/>
      <c r="M13" s="28"/>
    </row>
    <row r="14" spans="1:13" s="20" customFormat="1" x14ac:dyDescent="0.3">
      <c r="A14" s="17"/>
      <c r="B14" s="32" t="s">
        <v>13</v>
      </c>
      <c r="C14" s="19"/>
      <c r="D14" s="19"/>
      <c r="E14" s="30"/>
      <c r="F14" s="19"/>
      <c r="G14" s="19"/>
      <c r="H14" s="19"/>
      <c r="I14" s="19"/>
      <c r="J14" s="30"/>
      <c r="K14" s="29"/>
      <c r="L14" s="28"/>
      <c r="M14" s="28"/>
    </row>
    <row r="15" spans="1:13" s="20" customFormat="1" x14ac:dyDescent="0.3">
      <c r="A15" s="17"/>
      <c r="B15" s="32" t="s">
        <v>14</v>
      </c>
      <c r="C15" s="19"/>
      <c r="D15" s="19"/>
      <c r="E15" s="30"/>
      <c r="F15" s="19"/>
      <c r="G15" s="19"/>
      <c r="H15" s="19"/>
      <c r="I15" s="19"/>
      <c r="J15" s="30"/>
      <c r="K15" s="29"/>
      <c r="L15" s="28"/>
      <c r="M15" s="28"/>
    </row>
    <row r="16" spans="1:13" s="23" customFormat="1" x14ac:dyDescent="0.3">
      <c r="A16" s="21"/>
      <c r="B16" s="33" t="s">
        <v>38</v>
      </c>
      <c r="C16" s="22"/>
      <c r="D16" s="22"/>
      <c r="E16" s="30"/>
      <c r="F16" s="22"/>
      <c r="G16" s="22"/>
      <c r="H16" s="22"/>
      <c r="I16" s="22"/>
      <c r="J16" s="30"/>
      <c r="K16" s="29"/>
      <c r="L16" s="31"/>
      <c r="M16" s="28"/>
    </row>
    <row r="17" spans="1:13" s="23" customFormat="1" x14ac:dyDescent="0.3">
      <c r="A17" s="21"/>
      <c r="B17" s="33" t="s">
        <v>39</v>
      </c>
      <c r="C17" s="22"/>
      <c r="D17" s="22"/>
      <c r="E17" s="30"/>
      <c r="F17" s="22"/>
      <c r="G17" s="22"/>
      <c r="H17" s="22"/>
      <c r="I17" s="22"/>
      <c r="J17" s="30"/>
      <c r="K17" s="29"/>
      <c r="L17" s="31"/>
      <c r="M17" s="28"/>
    </row>
    <row r="18" spans="1:13" s="20" customFormat="1" x14ac:dyDescent="0.3">
      <c r="A18" s="17"/>
      <c r="B18" s="32" t="s">
        <v>15</v>
      </c>
      <c r="C18" s="19"/>
      <c r="D18" s="19"/>
      <c r="E18" s="30"/>
      <c r="F18" s="19"/>
      <c r="G18" s="19"/>
      <c r="H18" s="19"/>
      <c r="I18" s="19"/>
      <c r="J18" s="30"/>
      <c r="K18" s="29"/>
      <c r="L18" s="28"/>
      <c r="M18" s="28"/>
    </row>
    <row r="19" spans="1:13" s="20" customFormat="1" x14ac:dyDescent="0.3">
      <c r="A19" s="17"/>
      <c r="B19" s="32" t="s">
        <v>28</v>
      </c>
      <c r="C19" s="19"/>
      <c r="D19" s="19"/>
      <c r="E19" s="30"/>
      <c r="F19" s="19"/>
      <c r="G19" s="19"/>
      <c r="H19" s="19"/>
      <c r="I19" s="19"/>
      <c r="J19" s="30"/>
      <c r="K19" s="29"/>
      <c r="L19" s="28"/>
      <c r="M19" s="28"/>
    </row>
    <row r="20" spans="1:13" s="23" customFormat="1" x14ac:dyDescent="0.3">
      <c r="A20" s="21"/>
      <c r="B20" s="33" t="s">
        <v>40</v>
      </c>
      <c r="C20" s="22"/>
      <c r="D20" s="22"/>
      <c r="E20" s="30"/>
      <c r="F20" s="22"/>
      <c r="G20" s="22"/>
      <c r="H20" s="22"/>
      <c r="I20" s="22"/>
      <c r="J20" s="30"/>
      <c r="K20" s="29"/>
      <c r="L20" s="28"/>
      <c r="M20" s="28"/>
    </row>
    <row r="21" spans="1:13" s="23" customFormat="1" x14ac:dyDescent="0.3">
      <c r="A21" s="21"/>
      <c r="B21" s="33" t="s">
        <v>41</v>
      </c>
      <c r="C21" s="22"/>
      <c r="D21" s="22"/>
      <c r="E21" s="30"/>
      <c r="F21" s="22"/>
      <c r="G21" s="22"/>
      <c r="H21" s="22"/>
      <c r="I21" s="22"/>
      <c r="J21" s="30"/>
      <c r="K21" s="29"/>
      <c r="L21" s="28"/>
      <c r="M21" s="28"/>
    </row>
    <row r="22" spans="1:13" s="20" customFormat="1" x14ac:dyDescent="0.3">
      <c r="A22" s="17"/>
      <c r="B22" s="32" t="s">
        <v>16</v>
      </c>
      <c r="C22" s="19"/>
      <c r="D22" s="19"/>
      <c r="E22" s="30"/>
      <c r="F22" s="19"/>
      <c r="G22" s="19"/>
      <c r="H22" s="19"/>
      <c r="I22" s="19"/>
      <c r="J22" s="30"/>
      <c r="K22" s="29"/>
      <c r="L22" s="28"/>
      <c r="M22" s="28"/>
    </row>
    <row r="23" spans="1:13" s="20" customFormat="1" x14ac:dyDescent="0.3">
      <c r="A23" s="17"/>
      <c r="B23" s="32" t="s">
        <v>22</v>
      </c>
      <c r="C23" s="19"/>
      <c r="D23" s="19"/>
      <c r="E23" s="30"/>
      <c r="F23" s="19"/>
      <c r="G23" s="19"/>
      <c r="H23" s="19"/>
      <c r="I23" s="19"/>
      <c r="J23" s="30"/>
      <c r="K23" s="29"/>
      <c r="L23" s="28"/>
      <c r="M23" s="28"/>
    </row>
    <row r="24" spans="1:13" s="23" customFormat="1" x14ac:dyDescent="0.3">
      <c r="A24" s="21"/>
      <c r="B24" s="33" t="s">
        <v>33</v>
      </c>
      <c r="C24" s="22"/>
      <c r="D24" s="22"/>
      <c r="E24" s="30"/>
      <c r="F24" s="22"/>
      <c r="G24" s="22"/>
      <c r="H24" s="22"/>
      <c r="I24" s="22"/>
      <c r="J24" s="30"/>
      <c r="K24" s="29"/>
      <c r="L24" s="28"/>
      <c r="M24" s="28"/>
    </row>
    <row r="25" spans="1:13" s="23" customFormat="1" x14ac:dyDescent="0.3">
      <c r="A25" s="21"/>
      <c r="B25" s="33" t="s">
        <v>34</v>
      </c>
      <c r="C25" s="22"/>
      <c r="D25" s="22"/>
      <c r="E25" s="30"/>
      <c r="F25" s="22"/>
      <c r="G25" s="22"/>
      <c r="H25" s="22"/>
      <c r="I25" s="22"/>
      <c r="J25" s="30"/>
      <c r="K25" s="29"/>
      <c r="L25" s="28"/>
      <c r="M25" s="28"/>
    </row>
    <row r="26" spans="1:13" s="20" customFormat="1" x14ac:dyDescent="0.3">
      <c r="A26" s="17"/>
      <c r="B26" s="32" t="s">
        <v>7</v>
      </c>
      <c r="C26" s="19"/>
      <c r="D26" s="19"/>
      <c r="E26" s="30"/>
      <c r="F26" s="19"/>
      <c r="G26" s="19"/>
      <c r="H26" s="19"/>
      <c r="I26" s="19"/>
      <c r="J26" s="30"/>
      <c r="K26" s="29"/>
      <c r="L26" s="28"/>
      <c r="M26" s="28"/>
    </row>
    <row r="27" spans="1:13" s="20" customFormat="1" x14ac:dyDescent="0.3">
      <c r="A27" s="17"/>
      <c r="B27" s="32" t="s">
        <v>8</v>
      </c>
      <c r="C27" s="19"/>
      <c r="D27" s="19"/>
      <c r="E27" s="30"/>
      <c r="F27" s="19"/>
      <c r="G27" s="19"/>
      <c r="H27" s="19"/>
      <c r="I27" s="19"/>
      <c r="J27" s="30"/>
      <c r="K27" s="29"/>
      <c r="L27" s="28"/>
      <c r="M27" s="28"/>
    </row>
    <row r="28" spans="1:13" s="23" customFormat="1" x14ac:dyDescent="0.3">
      <c r="A28" s="21"/>
      <c r="B28" s="33" t="s">
        <v>42</v>
      </c>
      <c r="C28" s="22"/>
      <c r="D28" s="22"/>
      <c r="E28" s="30"/>
      <c r="F28" s="22"/>
      <c r="G28" s="22"/>
      <c r="H28" s="22"/>
      <c r="I28" s="22"/>
      <c r="J28" s="30"/>
      <c r="K28" s="29"/>
      <c r="L28" s="31"/>
      <c r="M28" s="28"/>
    </row>
    <row r="29" spans="1:13" s="23" customFormat="1" x14ac:dyDescent="0.3">
      <c r="A29" s="21"/>
      <c r="B29" s="33" t="s">
        <v>30</v>
      </c>
      <c r="C29" s="24"/>
      <c r="D29" s="24"/>
      <c r="E29" s="30"/>
      <c r="F29" s="24"/>
      <c r="G29" s="24"/>
      <c r="H29" s="24"/>
      <c r="I29" s="24"/>
      <c r="J29" s="30"/>
      <c r="K29" s="29"/>
      <c r="L29" s="28"/>
      <c r="M29" s="28"/>
    </row>
    <row r="30" spans="1:13" s="23" customFormat="1" x14ac:dyDescent="0.3">
      <c r="A30" s="21"/>
      <c r="B30" s="33" t="s">
        <v>43</v>
      </c>
      <c r="C30" s="22"/>
      <c r="D30" s="22"/>
      <c r="E30" s="30"/>
      <c r="F30" s="22"/>
      <c r="G30" s="22"/>
      <c r="H30" s="22"/>
      <c r="I30" s="22"/>
      <c r="J30" s="30"/>
      <c r="K30" s="29"/>
      <c r="L30" s="28"/>
      <c r="M30" s="28"/>
    </row>
    <row r="31" spans="1:13" s="23" customFormat="1" x14ac:dyDescent="0.3">
      <c r="A31" s="21"/>
      <c r="B31" s="33" t="s">
        <v>31</v>
      </c>
      <c r="C31" s="24"/>
      <c r="D31" s="24"/>
      <c r="E31" s="30"/>
      <c r="F31" s="24"/>
      <c r="G31" s="24"/>
      <c r="H31" s="24"/>
      <c r="I31" s="24"/>
      <c r="J31" s="30"/>
      <c r="K31" s="29"/>
      <c r="L31" s="28"/>
      <c r="M31" s="28"/>
    </row>
    <row r="32" spans="1:13" s="23" customFormat="1" x14ac:dyDescent="0.3">
      <c r="A32" s="21"/>
      <c r="B32" s="33" t="s">
        <v>44</v>
      </c>
      <c r="C32" s="22"/>
      <c r="D32" s="22"/>
      <c r="E32" s="30"/>
      <c r="F32" s="22"/>
      <c r="G32" s="36"/>
      <c r="H32" s="36"/>
      <c r="I32" s="22"/>
      <c r="J32" s="30"/>
      <c r="K32" s="29"/>
      <c r="L32" s="28"/>
      <c r="M32" s="28"/>
    </row>
    <row r="33" spans="1:13" s="23" customFormat="1" x14ac:dyDescent="0.3">
      <c r="A33" s="21"/>
      <c r="B33" s="33" t="s">
        <v>17</v>
      </c>
      <c r="C33" s="24"/>
      <c r="D33" s="24"/>
      <c r="E33" s="30"/>
      <c r="F33" s="24"/>
      <c r="G33" s="24"/>
      <c r="H33" s="24"/>
      <c r="I33" s="24"/>
      <c r="J33" s="30"/>
      <c r="K33" s="29"/>
      <c r="L33" s="28"/>
      <c r="M33" s="28"/>
    </row>
    <row r="34" spans="1:13" s="23" customFormat="1" x14ac:dyDescent="0.3">
      <c r="A34" s="21"/>
      <c r="B34" s="33" t="s">
        <v>29</v>
      </c>
      <c r="C34" s="24"/>
      <c r="D34" s="24"/>
      <c r="E34" s="30"/>
      <c r="F34" s="24"/>
      <c r="G34" s="24"/>
      <c r="H34" s="24"/>
      <c r="I34" s="24"/>
      <c r="J34" s="30"/>
      <c r="K34" s="29"/>
      <c r="L34" s="28"/>
      <c r="M34" s="28"/>
    </row>
    <row r="35" spans="1:13" s="23" customFormat="1" x14ac:dyDescent="0.3">
      <c r="A35" s="21"/>
      <c r="B35" s="33" t="s">
        <v>45</v>
      </c>
      <c r="C35" s="22"/>
      <c r="D35" s="22"/>
      <c r="E35" s="30"/>
      <c r="F35" s="22"/>
      <c r="G35" s="22"/>
      <c r="H35" s="22"/>
      <c r="I35" s="22"/>
      <c r="J35" s="30"/>
      <c r="K35" s="29"/>
      <c r="L35" s="28"/>
      <c r="M35" s="28"/>
    </row>
    <row r="36" spans="1:13" s="23" customFormat="1" x14ac:dyDescent="0.3">
      <c r="A36" s="21"/>
      <c r="B36" s="33" t="s">
        <v>32</v>
      </c>
      <c r="C36" s="24"/>
      <c r="D36" s="24"/>
      <c r="E36" s="30"/>
      <c r="F36" s="24"/>
      <c r="G36" s="24"/>
      <c r="H36" s="24"/>
      <c r="I36" s="24"/>
      <c r="J36" s="30"/>
      <c r="K36" s="29"/>
      <c r="L36" s="28"/>
      <c r="M36" s="28"/>
    </row>
    <row r="37" spans="1:13" s="20" customFormat="1" x14ac:dyDescent="0.3">
      <c r="A37" s="17"/>
      <c r="B37" s="32" t="s">
        <v>9</v>
      </c>
      <c r="C37" s="19"/>
      <c r="D37" s="19"/>
      <c r="E37" s="30"/>
      <c r="F37" s="19"/>
      <c r="G37" s="19"/>
      <c r="H37" s="19"/>
      <c r="I37" s="19"/>
      <c r="J37" s="30"/>
      <c r="K37" s="29"/>
      <c r="L37" s="28"/>
      <c r="M37" s="28"/>
    </row>
    <row r="38" spans="1:13" s="23" customFormat="1" x14ac:dyDescent="0.3">
      <c r="A38" s="21"/>
      <c r="B38" s="33" t="s">
        <v>46</v>
      </c>
      <c r="C38" s="22"/>
      <c r="D38" s="22"/>
      <c r="E38" s="30"/>
      <c r="F38" s="22"/>
      <c r="G38" s="22"/>
      <c r="H38" s="22"/>
      <c r="I38" s="22"/>
      <c r="J38" s="30"/>
      <c r="K38" s="29"/>
      <c r="L38" s="28"/>
      <c r="M38" s="28"/>
    </row>
    <row r="39" spans="1:13" s="23" customFormat="1" x14ac:dyDescent="0.3">
      <c r="A39" s="21"/>
      <c r="B39" s="33" t="s">
        <v>23</v>
      </c>
      <c r="C39" s="24"/>
      <c r="D39" s="24"/>
      <c r="E39" s="30"/>
      <c r="F39" s="24"/>
      <c r="G39" s="24"/>
      <c r="H39" s="24"/>
      <c r="I39" s="24"/>
      <c r="J39" s="30"/>
      <c r="K39" s="29"/>
      <c r="L39" s="28"/>
      <c r="M39" s="28"/>
    </row>
    <row r="40" spans="1:13" s="23" customFormat="1" x14ac:dyDescent="0.3">
      <c r="A40" s="21"/>
      <c r="B40" s="33" t="s">
        <v>24</v>
      </c>
      <c r="C40" s="24"/>
      <c r="D40" s="24"/>
      <c r="E40" s="30"/>
      <c r="F40" s="24"/>
      <c r="G40" s="24"/>
      <c r="H40" s="24"/>
      <c r="I40" s="24"/>
      <c r="J40" s="30"/>
      <c r="K40" s="29"/>
      <c r="L40" s="28"/>
      <c r="M40" s="28"/>
    </row>
    <row r="41" spans="1:13" s="23" customFormat="1" x14ac:dyDescent="0.3">
      <c r="A41" s="21"/>
      <c r="B41" s="33" t="s">
        <v>47</v>
      </c>
      <c r="C41" s="22"/>
      <c r="D41" s="22"/>
      <c r="E41" s="30"/>
      <c r="F41" s="22"/>
      <c r="G41" s="22"/>
      <c r="H41" s="22"/>
      <c r="I41" s="22"/>
      <c r="J41" s="30"/>
      <c r="K41" s="29"/>
      <c r="L41" s="28"/>
      <c r="M41" s="28"/>
    </row>
    <row r="42" spans="1:13" s="23" customFormat="1" x14ac:dyDescent="0.3">
      <c r="A42" s="21"/>
      <c r="B42" s="33" t="s">
        <v>10</v>
      </c>
      <c r="C42" s="24"/>
      <c r="D42" s="24"/>
      <c r="E42" s="30"/>
      <c r="F42" s="24"/>
      <c r="G42" s="24"/>
      <c r="H42" s="24"/>
      <c r="I42" s="24"/>
      <c r="J42" s="30"/>
      <c r="K42" s="29"/>
      <c r="L42" s="28"/>
      <c r="M42" s="28"/>
    </row>
    <row r="43" spans="1:13" s="23" customFormat="1" x14ac:dyDescent="0.3">
      <c r="A43" s="21"/>
      <c r="B43" s="33" t="s">
        <v>11</v>
      </c>
      <c r="C43" s="24"/>
      <c r="D43" s="24"/>
      <c r="E43" s="30"/>
      <c r="F43" s="24"/>
      <c r="G43" s="24"/>
      <c r="H43" s="24"/>
      <c r="I43" s="24"/>
      <c r="J43" s="30"/>
      <c r="K43" s="29"/>
      <c r="L43" s="28"/>
      <c r="M43" s="28"/>
    </row>
    <row r="44" spans="1:13" s="23" customFormat="1" x14ac:dyDescent="0.3">
      <c r="A44" s="21"/>
      <c r="B44" s="33" t="s">
        <v>12</v>
      </c>
      <c r="C44" s="24"/>
      <c r="D44" s="24"/>
      <c r="E44" s="30"/>
      <c r="F44" s="24"/>
      <c r="G44" s="24"/>
      <c r="H44" s="24"/>
      <c r="I44" s="24"/>
      <c r="J44" s="30"/>
      <c r="K44" s="29"/>
      <c r="L44" s="28"/>
      <c r="M44" s="28"/>
    </row>
    <row r="45" spans="1:13" s="23" customFormat="1" x14ac:dyDescent="0.3">
      <c r="A45" s="21"/>
      <c r="B45" s="33" t="s">
        <v>35</v>
      </c>
      <c r="C45" s="24"/>
      <c r="D45" s="24"/>
      <c r="E45" s="30"/>
      <c r="F45" s="24"/>
      <c r="G45" s="24"/>
      <c r="H45" s="24"/>
      <c r="I45" s="24"/>
      <c r="J45" s="30"/>
      <c r="K45" s="29"/>
      <c r="L45" s="28"/>
      <c r="M45" s="28"/>
    </row>
    <row r="46" spans="1:13" s="20" customFormat="1" x14ac:dyDescent="0.3">
      <c r="A46" s="17"/>
      <c r="B46" s="32" t="s">
        <v>57</v>
      </c>
      <c r="C46" s="19"/>
      <c r="D46" s="19"/>
      <c r="E46" s="30"/>
      <c r="F46" s="19"/>
      <c r="G46" s="19"/>
      <c r="H46" s="19"/>
      <c r="I46" s="19"/>
      <c r="J46" s="30"/>
      <c r="K46" s="29"/>
      <c r="L46" s="28"/>
      <c r="M46" s="28"/>
    </row>
    <row r="47" spans="1:13" s="23" customFormat="1" x14ac:dyDescent="0.3">
      <c r="A47" s="21"/>
      <c r="B47" s="33" t="s">
        <v>59</v>
      </c>
      <c r="C47" s="22"/>
      <c r="D47" s="22"/>
      <c r="E47" s="30"/>
      <c r="F47" s="22"/>
      <c r="G47" s="22"/>
      <c r="H47" s="22"/>
      <c r="I47" s="22"/>
      <c r="J47" s="30"/>
      <c r="K47" s="29"/>
      <c r="L47" s="28"/>
      <c r="M47" s="28"/>
    </row>
    <row r="48" spans="1:13" s="23" customFormat="1" x14ac:dyDescent="0.3">
      <c r="A48" s="21"/>
      <c r="B48" s="33" t="s">
        <v>17</v>
      </c>
      <c r="C48" s="24"/>
      <c r="D48" s="24"/>
      <c r="E48" s="30"/>
      <c r="F48" s="24"/>
      <c r="G48" s="24"/>
      <c r="H48" s="24"/>
      <c r="I48" s="24"/>
      <c r="J48" s="30"/>
      <c r="K48" s="29"/>
      <c r="L48" s="28"/>
      <c r="M48" s="28"/>
    </row>
    <row r="49" spans="1:13" s="23" customFormat="1" x14ac:dyDescent="0.3">
      <c r="A49" s="21"/>
      <c r="B49" s="33" t="s">
        <v>60</v>
      </c>
      <c r="C49" s="22"/>
      <c r="D49" s="22"/>
      <c r="E49" s="30"/>
      <c r="F49" s="22"/>
      <c r="G49" s="22"/>
      <c r="H49" s="22"/>
      <c r="I49" s="22"/>
      <c r="J49" s="30"/>
      <c r="K49" s="29"/>
      <c r="L49" s="28"/>
      <c r="M49" s="28"/>
    </row>
    <row r="50" spans="1:13" s="23" customFormat="1" x14ac:dyDescent="0.3">
      <c r="A50" s="21"/>
      <c r="B50" s="33" t="s">
        <v>58</v>
      </c>
      <c r="C50" s="24"/>
      <c r="D50" s="24"/>
      <c r="E50" s="30"/>
      <c r="F50" s="24"/>
      <c r="G50" s="24"/>
      <c r="H50" s="24"/>
      <c r="I50" s="24"/>
      <c r="J50" s="30"/>
      <c r="K50" s="29"/>
      <c r="L50" s="28"/>
      <c r="M50" s="28"/>
    </row>
    <row r="51" spans="1:13" s="23" customFormat="1" x14ac:dyDescent="0.3">
      <c r="A51" s="21"/>
      <c r="B51" s="33" t="s">
        <v>68</v>
      </c>
      <c r="C51" s="22"/>
      <c r="D51" s="22"/>
      <c r="E51" s="30"/>
      <c r="F51" s="22"/>
      <c r="G51" s="22"/>
      <c r="H51" s="22"/>
      <c r="I51" s="22"/>
      <c r="J51" s="30"/>
      <c r="K51" s="29"/>
      <c r="L51" s="28"/>
      <c r="M51" s="28"/>
    </row>
    <row r="52" spans="1:13" s="23" customFormat="1" x14ac:dyDescent="0.3">
      <c r="A52" s="21"/>
      <c r="B52" s="34" t="s">
        <v>69</v>
      </c>
      <c r="C52" s="24"/>
      <c r="D52" s="24"/>
      <c r="E52" s="30"/>
      <c r="F52" s="24"/>
      <c r="G52" s="24"/>
      <c r="H52" s="24"/>
      <c r="I52" s="24"/>
      <c r="J52" s="30"/>
      <c r="K52" s="29"/>
      <c r="L52" s="28"/>
      <c r="M52" s="28"/>
    </row>
    <row r="53" spans="1:13" s="23" customFormat="1" x14ac:dyDescent="0.3">
      <c r="A53" s="21"/>
      <c r="B53" s="33" t="s">
        <v>61</v>
      </c>
      <c r="C53" s="22"/>
      <c r="D53" s="22"/>
      <c r="E53" s="30"/>
      <c r="F53" s="22"/>
      <c r="G53" s="22"/>
      <c r="H53" s="22"/>
      <c r="I53" s="22"/>
      <c r="J53" s="30"/>
      <c r="K53" s="29"/>
      <c r="L53" s="28"/>
      <c r="M53" s="28"/>
    </row>
    <row r="54" spans="1:13" s="23" customFormat="1" x14ac:dyDescent="0.3">
      <c r="A54" s="21"/>
      <c r="B54" s="33" t="s">
        <v>62</v>
      </c>
      <c r="C54" s="24"/>
      <c r="D54" s="24"/>
      <c r="E54" s="30"/>
      <c r="F54" s="24"/>
      <c r="G54" s="24"/>
      <c r="H54" s="24"/>
      <c r="I54" s="24"/>
      <c r="J54" s="30"/>
      <c r="K54" s="29"/>
      <c r="L54" s="28"/>
      <c r="M54" s="28"/>
    </row>
    <row r="55" spans="1:13" s="23" customFormat="1" x14ac:dyDescent="0.3">
      <c r="A55" s="21"/>
      <c r="B55" s="33" t="s">
        <v>63</v>
      </c>
      <c r="C55" s="24"/>
      <c r="D55" s="24"/>
      <c r="E55" s="30"/>
      <c r="F55" s="24"/>
      <c r="G55" s="24"/>
      <c r="H55" s="24"/>
      <c r="I55" s="24"/>
      <c r="J55" s="30"/>
      <c r="K55" s="29"/>
      <c r="L55" s="28"/>
      <c r="M55" s="28"/>
    </row>
    <row r="56" spans="1:13" s="23" customFormat="1" x14ac:dyDescent="0.3">
      <c r="A56" s="21"/>
      <c r="B56" s="33" t="s">
        <v>64</v>
      </c>
      <c r="C56" s="22"/>
      <c r="D56" s="22"/>
      <c r="E56" s="30"/>
      <c r="F56" s="22"/>
      <c r="G56" s="22"/>
      <c r="H56" s="22"/>
      <c r="I56" s="22"/>
      <c r="J56" s="30"/>
      <c r="K56" s="29"/>
      <c r="L56" s="28"/>
      <c r="M56" s="28"/>
    </row>
    <row r="57" spans="1:13" s="23" customFormat="1" x14ac:dyDescent="0.3">
      <c r="A57" s="21"/>
      <c r="B57" s="33" t="s">
        <v>65</v>
      </c>
      <c r="C57" s="24"/>
      <c r="D57" s="24"/>
      <c r="E57" s="30"/>
      <c r="F57" s="24"/>
      <c r="G57" s="24"/>
      <c r="H57" s="24"/>
      <c r="I57" s="24"/>
      <c r="J57" s="30"/>
      <c r="K57" s="29"/>
      <c r="L57" s="28"/>
      <c r="M57" s="28"/>
    </row>
    <row r="58" spans="1:13" s="23" customFormat="1" x14ac:dyDescent="0.3">
      <c r="A58" s="21"/>
      <c r="B58" s="33" t="s">
        <v>66</v>
      </c>
      <c r="C58" s="24"/>
      <c r="D58" s="24"/>
      <c r="E58" s="30"/>
      <c r="F58" s="24"/>
      <c r="G58" s="24"/>
      <c r="H58" s="24"/>
      <c r="I58" s="24"/>
      <c r="J58" s="30"/>
      <c r="K58" s="29"/>
      <c r="L58" s="28"/>
      <c r="M58" s="28"/>
    </row>
    <row r="59" spans="1:13" s="23" customFormat="1" x14ac:dyDescent="0.3">
      <c r="A59" s="21"/>
      <c r="B59" s="33" t="s">
        <v>67</v>
      </c>
      <c r="C59" s="24"/>
      <c r="D59" s="24"/>
      <c r="E59" s="30"/>
      <c r="F59" s="24"/>
      <c r="G59" s="24"/>
      <c r="H59" s="24"/>
      <c r="I59" s="24"/>
      <c r="J59" s="30"/>
      <c r="K59" s="29"/>
      <c r="L59" s="28"/>
      <c r="M59" s="28"/>
    </row>
    <row r="60" spans="1:13" s="20" customFormat="1" x14ac:dyDescent="0.3">
      <c r="A60" s="17"/>
      <c r="B60" s="32" t="s">
        <v>25</v>
      </c>
      <c r="C60" s="19"/>
      <c r="D60" s="19"/>
      <c r="E60" s="30"/>
      <c r="F60" s="19"/>
      <c r="G60" s="19"/>
      <c r="H60" s="19"/>
      <c r="I60" s="19"/>
      <c r="J60" s="30"/>
      <c r="K60" s="29"/>
      <c r="L60" s="28"/>
      <c r="M60" s="28"/>
    </row>
    <row r="61" spans="1:13" s="23" customFormat="1" x14ac:dyDescent="0.3">
      <c r="A61" s="21"/>
      <c r="B61" s="33" t="s">
        <v>48</v>
      </c>
      <c r="C61" s="22"/>
      <c r="D61" s="22"/>
      <c r="E61" s="30"/>
      <c r="F61" s="22"/>
      <c r="G61" s="22"/>
      <c r="H61" s="22"/>
      <c r="I61" s="22"/>
      <c r="J61" s="30"/>
      <c r="K61" s="29"/>
      <c r="L61" s="28"/>
      <c r="M61" s="28"/>
    </row>
    <row r="62" spans="1:13" s="23" customFormat="1" x14ac:dyDescent="0.3">
      <c r="A62" s="21"/>
      <c r="B62" s="33" t="s">
        <v>26</v>
      </c>
      <c r="C62" s="24"/>
      <c r="D62" s="24"/>
      <c r="E62" s="30"/>
      <c r="F62" s="24"/>
      <c r="G62" s="24"/>
      <c r="H62" s="24"/>
      <c r="I62" s="24"/>
      <c r="J62" s="30"/>
      <c r="K62" s="29"/>
      <c r="L62" s="28"/>
      <c r="M62" s="28"/>
    </row>
    <row r="63" spans="1:13" s="23" customFormat="1" x14ac:dyDescent="0.3">
      <c r="A63" s="21"/>
      <c r="B63" s="33" t="s">
        <v>49</v>
      </c>
      <c r="C63" s="22"/>
      <c r="D63" s="22"/>
      <c r="E63" s="30"/>
      <c r="F63" s="22"/>
      <c r="G63" s="22"/>
      <c r="H63" s="22"/>
      <c r="I63" s="22"/>
      <c r="J63" s="30"/>
      <c r="K63" s="29"/>
      <c r="L63" s="28"/>
      <c r="M63" s="28"/>
    </row>
    <row r="64" spans="1:13" s="23" customFormat="1" x14ac:dyDescent="0.3">
      <c r="A64" s="21"/>
      <c r="B64" s="33" t="s">
        <v>50</v>
      </c>
      <c r="C64" s="22"/>
      <c r="D64" s="22"/>
      <c r="E64" s="30"/>
      <c r="F64" s="22"/>
      <c r="G64" s="22"/>
      <c r="H64" s="22"/>
      <c r="I64" s="22"/>
      <c r="J64" s="30"/>
      <c r="K64" s="29"/>
      <c r="L64" s="28"/>
      <c r="M64" s="28"/>
    </row>
    <row r="65" spans="1:13" s="23" customFormat="1" x14ac:dyDescent="0.3">
      <c r="A65" s="21"/>
      <c r="B65" s="33" t="s">
        <v>27</v>
      </c>
      <c r="C65" s="24"/>
      <c r="D65" s="24"/>
      <c r="E65" s="30"/>
      <c r="F65" s="24"/>
      <c r="G65" s="24"/>
      <c r="H65" s="24"/>
      <c r="I65" s="24"/>
      <c r="J65" s="30"/>
      <c r="K65" s="29"/>
      <c r="L65" s="28"/>
      <c r="M65" s="28"/>
    </row>
    <row r="66" spans="1:13" s="23" customFormat="1" x14ac:dyDescent="0.3">
      <c r="A66" s="21"/>
      <c r="B66" s="33" t="s">
        <v>71</v>
      </c>
      <c r="C66" s="22"/>
      <c r="D66" s="22"/>
      <c r="E66" s="30"/>
      <c r="F66" s="22"/>
      <c r="G66" s="22"/>
      <c r="H66" s="22"/>
      <c r="I66" s="22"/>
      <c r="J66" s="30"/>
      <c r="K66" s="29"/>
      <c r="L66" s="28"/>
      <c r="M66" s="28"/>
    </row>
    <row r="67" spans="1:13" s="23" customFormat="1" x14ac:dyDescent="0.3">
      <c r="A67" s="21"/>
      <c r="B67" s="35" t="s">
        <v>72</v>
      </c>
      <c r="C67" s="22"/>
      <c r="D67" s="22"/>
      <c r="E67" s="30"/>
      <c r="F67" s="22"/>
      <c r="G67" s="22"/>
      <c r="H67" s="22"/>
      <c r="I67" s="22"/>
      <c r="J67" s="30"/>
      <c r="K67" s="29"/>
      <c r="L67" s="28"/>
      <c r="M67" s="28"/>
    </row>
    <row r="68" spans="1:13" s="20" customFormat="1" x14ac:dyDescent="0.3">
      <c r="A68" s="17"/>
      <c r="B68" s="32" t="s">
        <v>18</v>
      </c>
      <c r="C68" s="19"/>
      <c r="D68" s="19"/>
      <c r="E68" s="30"/>
      <c r="F68" s="19"/>
      <c r="G68" s="19"/>
      <c r="H68" s="19"/>
      <c r="I68" s="19"/>
      <c r="J68" s="30"/>
      <c r="K68" s="29"/>
      <c r="L68" s="28"/>
      <c r="M68" s="28"/>
    </row>
    <row r="69" spans="1:13" s="23" customFormat="1" x14ac:dyDescent="0.3">
      <c r="A69" s="21"/>
      <c r="B69" s="33" t="s">
        <v>51</v>
      </c>
      <c r="C69" s="22"/>
      <c r="D69" s="22"/>
      <c r="E69" s="30"/>
      <c r="F69" s="22"/>
      <c r="G69" s="22"/>
      <c r="H69" s="22"/>
      <c r="I69" s="22"/>
      <c r="J69" s="30"/>
      <c r="K69" s="29"/>
      <c r="L69" s="28"/>
      <c r="M69" s="28"/>
    </row>
    <row r="70" spans="1:13" s="23" customFormat="1" x14ac:dyDescent="0.3">
      <c r="A70" s="21"/>
      <c r="B70" s="33" t="s">
        <v>52</v>
      </c>
      <c r="C70" s="22"/>
      <c r="D70" s="22"/>
      <c r="E70" s="30"/>
      <c r="F70" s="22"/>
      <c r="G70" s="22"/>
      <c r="H70" s="22"/>
      <c r="I70" s="22"/>
      <c r="J70" s="30"/>
      <c r="K70" s="29"/>
      <c r="L70" s="28"/>
      <c r="M70" s="28"/>
    </row>
    <row r="71" spans="1:13" s="23" customFormat="1" x14ac:dyDescent="0.3">
      <c r="A71" s="21"/>
      <c r="B71" s="33" t="s">
        <v>53</v>
      </c>
      <c r="C71" s="22"/>
      <c r="D71" s="22"/>
      <c r="E71" s="30"/>
      <c r="F71" s="22"/>
      <c r="G71" s="22"/>
      <c r="H71" s="22"/>
      <c r="I71" s="22"/>
      <c r="J71" s="30"/>
      <c r="K71" s="29"/>
      <c r="L71" s="28"/>
      <c r="M71" s="28"/>
    </row>
    <row r="72" spans="1:13" s="20" customFormat="1" x14ac:dyDescent="0.3">
      <c r="A72" s="17"/>
      <c r="B72" s="32" t="s">
        <v>19</v>
      </c>
      <c r="C72" s="19"/>
      <c r="D72" s="19"/>
      <c r="E72" s="30"/>
      <c r="F72" s="19"/>
      <c r="G72" s="19"/>
      <c r="H72" s="19"/>
      <c r="I72" s="19"/>
      <c r="J72" s="30"/>
      <c r="K72" s="29"/>
      <c r="L72" s="28"/>
      <c r="M72" s="28"/>
    </row>
    <row r="73" spans="1:13" s="23" customFormat="1" x14ac:dyDescent="0.3">
      <c r="A73" s="21"/>
      <c r="B73" s="33" t="s">
        <v>74</v>
      </c>
      <c r="C73" s="22"/>
      <c r="D73" s="22"/>
      <c r="E73" s="30"/>
      <c r="F73" s="22"/>
      <c r="G73" s="22"/>
      <c r="H73" s="22"/>
      <c r="I73" s="22"/>
      <c r="J73" s="30"/>
      <c r="K73" s="29"/>
      <c r="L73" s="28"/>
      <c r="M73" s="28"/>
    </row>
    <row r="74" spans="1:13" s="23" customFormat="1" x14ac:dyDescent="0.3">
      <c r="A74" s="21"/>
      <c r="B74" s="33" t="s">
        <v>75</v>
      </c>
      <c r="C74" s="22"/>
      <c r="D74" s="22"/>
      <c r="E74" s="30"/>
      <c r="F74" s="22"/>
      <c r="G74" s="22"/>
      <c r="H74" s="22"/>
      <c r="I74" s="22"/>
      <c r="J74" s="30"/>
      <c r="K74" s="29"/>
      <c r="L74" s="28"/>
      <c r="M74" s="28"/>
    </row>
    <row r="75" spans="1:13" s="23" customFormat="1" x14ac:dyDescent="0.3">
      <c r="A75" s="21"/>
      <c r="B75" s="33" t="s">
        <v>54</v>
      </c>
      <c r="C75" s="22"/>
      <c r="D75" s="22"/>
      <c r="E75" s="30"/>
      <c r="F75" s="22"/>
      <c r="G75" s="22"/>
      <c r="H75" s="22"/>
      <c r="I75" s="22"/>
      <c r="J75" s="30"/>
      <c r="K75" s="29"/>
      <c r="L75" s="28"/>
      <c r="M75" s="28"/>
    </row>
    <row r="76" spans="1:13" s="23" customFormat="1" x14ac:dyDescent="0.3">
      <c r="A76" s="21"/>
      <c r="B76" s="33" t="s">
        <v>55</v>
      </c>
      <c r="C76" s="22"/>
      <c r="D76" s="22"/>
      <c r="E76" s="30"/>
      <c r="F76" s="22"/>
      <c r="G76" s="22"/>
      <c r="H76" s="22"/>
      <c r="I76" s="22"/>
      <c r="J76" s="30"/>
      <c r="K76" s="29"/>
      <c r="L76" s="28"/>
      <c r="M76" s="28"/>
    </row>
    <row r="77" spans="1:13" s="23" customFormat="1" x14ac:dyDescent="0.3">
      <c r="A77" s="21"/>
      <c r="B77" s="33" t="s">
        <v>56</v>
      </c>
      <c r="C77" s="22"/>
      <c r="D77" s="22"/>
      <c r="E77" s="30"/>
      <c r="F77" s="22"/>
      <c r="G77" s="22"/>
      <c r="H77" s="22"/>
      <c r="I77" s="22"/>
      <c r="J77" s="30"/>
      <c r="K77" s="29"/>
      <c r="L77" s="28"/>
      <c r="M77" s="28"/>
    </row>
    <row r="78" spans="1:13" s="23" customFormat="1" x14ac:dyDescent="0.3">
      <c r="A78" s="21"/>
      <c r="B78" s="33" t="s">
        <v>73</v>
      </c>
      <c r="C78" s="22"/>
      <c r="D78" s="22"/>
      <c r="E78" s="30"/>
      <c r="F78" s="22"/>
      <c r="G78" s="22"/>
      <c r="H78" s="22"/>
      <c r="I78" s="22"/>
      <c r="J78" s="30"/>
      <c r="K78" s="29"/>
      <c r="L78" s="28"/>
      <c r="M78" s="28"/>
    </row>
    <row r="79" spans="1:13" s="23" customFormat="1" x14ac:dyDescent="0.3">
      <c r="A79" s="21"/>
      <c r="B79" s="33" t="s">
        <v>76</v>
      </c>
      <c r="C79" s="22"/>
      <c r="D79" s="22"/>
      <c r="E79" s="30"/>
      <c r="F79" s="22"/>
      <c r="G79" s="22"/>
      <c r="H79" s="22"/>
      <c r="I79" s="22"/>
      <c r="J79" s="30"/>
      <c r="K79" s="29"/>
      <c r="L79" s="28"/>
      <c r="M79" s="28"/>
    </row>
    <row r="80" spans="1:13" s="20" customFormat="1" x14ac:dyDescent="0.3">
      <c r="A80" s="17"/>
      <c r="B80" s="32" t="s">
        <v>20</v>
      </c>
      <c r="C80" s="19"/>
      <c r="D80" s="19"/>
      <c r="E80" s="30"/>
      <c r="F80" s="19"/>
      <c r="G80" s="19"/>
      <c r="H80" s="19"/>
      <c r="I80" s="19"/>
      <c r="J80" s="30"/>
      <c r="K80" s="29"/>
      <c r="L80" s="28"/>
      <c r="M80" s="28"/>
    </row>
    <row r="81" spans="1:14" s="26" customFormat="1" x14ac:dyDescent="0.3">
      <c r="A81" s="17"/>
      <c r="B81" s="32" t="s">
        <v>98</v>
      </c>
      <c r="C81" s="25"/>
      <c r="D81" s="25"/>
      <c r="E81" s="30"/>
      <c r="F81" s="25"/>
      <c r="G81" s="25"/>
      <c r="H81" s="25"/>
      <c r="I81" s="25"/>
      <c r="J81" s="30"/>
      <c r="K81" s="29"/>
      <c r="L81" s="28"/>
      <c r="M81" s="28"/>
    </row>
    <row r="82" spans="1:14" s="20" customFormat="1" x14ac:dyDescent="0.3">
      <c r="A82" s="17">
        <v>2</v>
      </c>
      <c r="B82" s="27" t="s">
        <v>36</v>
      </c>
      <c r="C82" s="25"/>
      <c r="D82" s="25"/>
      <c r="E82" s="30"/>
      <c r="F82" s="22"/>
      <c r="G82" s="22"/>
      <c r="H82" s="22"/>
      <c r="I82" s="22"/>
      <c r="J82" s="30"/>
      <c r="K82" s="29"/>
      <c r="L82" s="28"/>
      <c r="M82" s="28"/>
    </row>
    <row r="83" spans="1:14" s="20" customFormat="1" x14ac:dyDescent="0.3">
      <c r="A83" s="17">
        <v>3</v>
      </c>
      <c r="B83" s="27" t="s">
        <v>37</v>
      </c>
      <c r="C83" s="25"/>
      <c r="D83" s="25"/>
      <c r="E83" s="30"/>
      <c r="F83" s="22"/>
      <c r="G83" s="22"/>
      <c r="H83" s="22"/>
      <c r="I83" s="22"/>
      <c r="J83" s="30"/>
      <c r="K83" s="29"/>
      <c r="L83" s="28"/>
      <c r="M83" s="28"/>
    </row>
    <row r="84" spans="1:14" x14ac:dyDescent="0.3">
      <c r="N84" s="1" t="e">
        <f>#REF!-#REF!</f>
        <v>#REF!</v>
      </c>
    </row>
  </sheetData>
  <mergeCells count="9">
    <mergeCell ref="A1:K1"/>
    <mergeCell ref="A2:K2"/>
    <mergeCell ref="A4:A7"/>
    <mergeCell ref="B4:B7"/>
    <mergeCell ref="F4:J5"/>
    <mergeCell ref="F6:F7"/>
    <mergeCell ref="G6:G7"/>
    <mergeCell ref="H6:H7"/>
    <mergeCell ref="I6:I7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  <headerFooter>
    <oddFooter>&amp;C&amp;"TH SarabunPSK,ธรรมดา"&amp;12หน้าที่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L32"/>
  <sheetViews>
    <sheetView zoomScaleNormal="100" workbookViewId="0">
      <selection activeCell="P15" sqref="P15"/>
    </sheetView>
  </sheetViews>
  <sheetFormatPr defaultColWidth="9" defaultRowHeight="23.25" x14ac:dyDescent="0.5"/>
  <cols>
    <col min="1" max="1" width="3.375" style="38" customWidth="1"/>
    <col min="2" max="2" width="5.25" style="37" customWidth="1"/>
    <col min="3" max="3" width="3.75" style="37" customWidth="1"/>
    <col min="4" max="11" width="9" style="37"/>
    <col min="12" max="12" width="19.375" style="37" customWidth="1"/>
    <col min="13" max="16384" width="9" style="37"/>
  </cols>
  <sheetData>
    <row r="1" spans="1:12" ht="15" customHeight="1" x14ac:dyDescent="0.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31.5" x14ac:dyDescent="0.65">
      <c r="A2" s="42"/>
      <c r="B2" s="43" t="s">
        <v>147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9" customHeight="1" x14ac:dyDescent="0.5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x14ac:dyDescent="0.5">
      <c r="A4" s="42"/>
      <c r="B4" s="44" t="s">
        <v>163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x14ac:dyDescent="0.5">
      <c r="A5" s="46" t="s">
        <v>202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x14ac:dyDescent="0.5">
      <c r="A6" s="47" t="s">
        <v>170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21" customHeight="1" x14ac:dyDescent="0.5">
      <c r="A7" s="48" t="s">
        <v>176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x14ac:dyDescent="0.5">
      <c r="A8" s="49" t="s">
        <v>151</v>
      </c>
      <c r="B8" s="44" t="s">
        <v>157</v>
      </c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x14ac:dyDescent="0.5">
      <c r="A9" s="50"/>
      <c r="B9" s="44" t="s">
        <v>209</v>
      </c>
      <c r="C9" s="44"/>
      <c r="D9" s="44"/>
      <c r="E9" s="44"/>
      <c r="F9" s="44"/>
      <c r="G9" s="44"/>
      <c r="H9" s="44"/>
      <c r="I9" s="44"/>
      <c r="J9" s="44"/>
      <c r="K9" s="44"/>
      <c r="L9" s="45"/>
    </row>
    <row r="10" spans="1:12" x14ac:dyDescent="0.5">
      <c r="A10" s="42"/>
      <c r="B10" s="51" t="s">
        <v>162</v>
      </c>
      <c r="C10" s="52" t="s">
        <v>86</v>
      </c>
      <c r="D10" s="53" t="s">
        <v>171</v>
      </c>
      <c r="E10" s="53"/>
      <c r="F10" s="53"/>
      <c r="G10" s="53"/>
      <c r="H10" s="53"/>
      <c r="I10" s="53"/>
      <c r="J10" s="53"/>
      <c r="K10" s="53"/>
      <c r="L10" s="45"/>
    </row>
    <row r="11" spans="1:12" x14ac:dyDescent="0.5">
      <c r="A11" s="42"/>
      <c r="B11" s="51" t="s">
        <v>162</v>
      </c>
      <c r="C11" s="52" t="s">
        <v>87</v>
      </c>
      <c r="D11" s="53" t="s">
        <v>160</v>
      </c>
      <c r="E11" s="53"/>
      <c r="F11" s="53"/>
      <c r="G11" s="53"/>
      <c r="H11" s="53"/>
      <c r="I11" s="53"/>
      <c r="J11" s="53"/>
      <c r="K11" s="53"/>
      <c r="L11" s="45"/>
    </row>
    <row r="12" spans="1:12" x14ac:dyDescent="0.5">
      <c r="A12" s="42"/>
      <c r="B12" s="51"/>
      <c r="C12" s="52"/>
      <c r="D12" s="53" t="s">
        <v>166</v>
      </c>
      <c r="E12" s="53"/>
      <c r="F12" s="53"/>
      <c r="G12" s="53"/>
      <c r="H12" s="53"/>
      <c r="I12" s="53"/>
      <c r="J12" s="53"/>
      <c r="K12" s="53"/>
      <c r="L12" s="45"/>
    </row>
    <row r="13" spans="1:12" x14ac:dyDescent="0.5">
      <c r="A13" s="42"/>
      <c r="B13" s="51" t="s">
        <v>162</v>
      </c>
      <c r="C13" s="52" t="s">
        <v>148</v>
      </c>
      <c r="D13" s="53" t="s">
        <v>165</v>
      </c>
      <c r="E13" s="53"/>
      <c r="F13" s="53"/>
      <c r="G13" s="53"/>
      <c r="H13" s="53"/>
      <c r="I13" s="53"/>
      <c r="J13" s="53"/>
      <c r="K13" s="53"/>
      <c r="L13" s="45"/>
    </row>
    <row r="14" spans="1:12" x14ac:dyDescent="0.5">
      <c r="A14" s="42"/>
      <c r="B14" s="51" t="s">
        <v>162</v>
      </c>
      <c r="C14" s="52" t="s">
        <v>88</v>
      </c>
      <c r="D14" s="53" t="s">
        <v>150</v>
      </c>
      <c r="E14" s="53"/>
      <c r="F14" s="53"/>
      <c r="G14" s="53"/>
      <c r="H14" s="53"/>
      <c r="I14" s="53"/>
      <c r="J14" s="53"/>
      <c r="K14" s="53"/>
      <c r="L14" s="45"/>
    </row>
    <row r="15" spans="1:12" x14ac:dyDescent="0.5">
      <c r="A15" s="42"/>
      <c r="B15" s="51" t="s">
        <v>162</v>
      </c>
      <c r="C15" s="52" t="s">
        <v>149</v>
      </c>
      <c r="D15" s="53" t="s">
        <v>172</v>
      </c>
      <c r="E15" s="53"/>
      <c r="F15" s="53"/>
      <c r="G15" s="53"/>
      <c r="H15" s="53"/>
      <c r="I15" s="53"/>
      <c r="J15" s="53"/>
      <c r="K15" s="53"/>
      <c r="L15" s="45"/>
    </row>
    <row r="16" spans="1:12" x14ac:dyDescent="0.5">
      <c r="A16" s="42"/>
      <c r="B16" s="62" t="s">
        <v>162</v>
      </c>
      <c r="C16" s="63" t="s">
        <v>136</v>
      </c>
      <c r="D16" s="64" t="s">
        <v>195</v>
      </c>
      <c r="E16" s="64"/>
      <c r="F16" s="64"/>
      <c r="G16" s="64"/>
      <c r="H16" s="64"/>
      <c r="I16" s="64"/>
      <c r="J16" s="64"/>
      <c r="K16" s="64"/>
      <c r="L16" s="45"/>
    </row>
    <row r="17" spans="1:12" x14ac:dyDescent="0.5">
      <c r="A17" s="42"/>
      <c r="B17" s="62" t="s">
        <v>162</v>
      </c>
      <c r="C17" s="63" t="s">
        <v>144</v>
      </c>
      <c r="D17" s="64" t="s">
        <v>196</v>
      </c>
      <c r="E17" s="64"/>
      <c r="F17" s="64"/>
      <c r="G17" s="64"/>
      <c r="H17" s="64"/>
      <c r="I17" s="64"/>
      <c r="J17" s="64"/>
      <c r="K17" s="64"/>
      <c r="L17" s="45"/>
    </row>
    <row r="18" spans="1:12" x14ac:dyDescent="0.5">
      <c r="A18" s="42"/>
      <c r="B18" s="62" t="s">
        <v>162</v>
      </c>
      <c r="C18" s="63" t="s">
        <v>152</v>
      </c>
      <c r="D18" s="64" t="s">
        <v>197</v>
      </c>
      <c r="E18" s="64"/>
      <c r="F18" s="64"/>
      <c r="G18" s="64"/>
      <c r="H18" s="64"/>
      <c r="I18" s="64"/>
      <c r="J18" s="64"/>
      <c r="K18" s="64"/>
      <c r="L18" s="45"/>
    </row>
    <row r="19" spans="1:12" x14ac:dyDescent="0.5">
      <c r="A19" s="42"/>
      <c r="B19" s="65" t="s">
        <v>162</v>
      </c>
      <c r="C19" s="66" t="s">
        <v>152</v>
      </c>
      <c r="D19" s="67" t="s">
        <v>153</v>
      </c>
      <c r="E19" s="67"/>
      <c r="F19" s="67"/>
      <c r="G19" s="67"/>
      <c r="H19" s="67"/>
      <c r="I19" s="67"/>
      <c r="J19" s="67"/>
      <c r="K19" s="67"/>
      <c r="L19" s="45"/>
    </row>
    <row r="20" spans="1:12" x14ac:dyDescent="0.5">
      <c r="A20" s="42"/>
      <c r="B20" s="65" t="s">
        <v>162</v>
      </c>
      <c r="C20" s="66" t="s">
        <v>156</v>
      </c>
      <c r="D20" s="67" t="s">
        <v>154</v>
      </c>
      <c r="E20" s="67"/>
      <c r="F20" s="67"/>
      <c r="G20" s="67"/>
      <c r="H20" s="67"/>
      <c r="I20" s="67"/>
      <c r="J20" s="67"/>
      <c r="K20" s="67"/>
      <c r="L20" s="45"/>
    </row>
    <row r="21" spans="1:12" x14ac:dyDescent="0.5">
      <c r="A21" s="42"/>
      <c r="B21" s="65" t="s">
        <v>162</v>
      </c>
      <c r="C21" s="66" t="s">
        <v>190</v>
      </c>
      <c r="D21" s="67" t="s">
        <v>155</v>
      </c>
      <c r="E21" s="67"/>
      <c r="F21" s="67"/>
      <c r="G21" s="67"/>
      <c r="H21" s="67"/>
      <c r="I21" s="67"/>
      <c r="J21" s="67"/>
      <c r="K21" s="67"/>
      <c r="L21" s="45"/>
    </row>
    <row r="22" spans="1:12" x14ac:dyDescent="0.5">
      <c r="A22" s="42"/>
      <c r="B22" s="51" t="s">
        <v>162</v>
      </c>
      <c r="C22" s="52" t="s">
        <v>198</v>
      </c>
      <c r="D22" s="53" t="s">
        <v>173</v>
      </c>
      <c r="E22" s="53"/>
      <c r="F22" s="53"/>
      <c r="G22" s="53"/>
      <c r="H22" s="53"/>
      <c r="I22" s="53"/>
      <c r="J22" s="53"/>
      <c r="K22" s="53"/>
      <c r="L22" s="45"/>
    </row>
    <row r="23" spans="1:12" x14ac:dyDescent="0.5">
      <c r="A23" s="42"/>
      <c r="B23" s="52" t="s">
        <v>162</v>
      </c>
      <c r="C23" s="52" t="s">
        <v>158</v>
      </c>
      <c r="D23" s="54" t="s">
        <v>159</v>
      </c>
      <c r="E23" s="53" t="s">
        <v>199</v>
      </c>
      <c r="F23" s="53"/>
      <c r="G23" s="53"/>
      <c r="H23" s="53"/>
      <c r="I23" s="53"/>
      <c r="J23" s="53"/>
      <c r="K23" s="53"/>
      <c r="L23" s="45"/>
    </row>
    <row r="24" spans="1:12" x14ac:dyDescent="0.5">
      <c r="A24" s="55" t="s">
        <v>161</v>
      </c>
      <c r="B24" s="44" t="s">
        <v>208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x14ac:dyDescent="0.5">
      <c r="A25" s="42"/>
      <c r="B25" s="44" t="s">
        <v>174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14.25" customHeight="1" x14ac:dyDescent="0.5">
      <c r="A26" s="4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x14ac:dyDescent="0.5">
      <c r="A27" s="55" t="s">
        <v>164</v>
      </c>
      <c r="B27" s="53" t="s">
        <v>127</v>
      </c>
      <c r="C27" s="53"/>
      <c r="D27" s="53"/>
      <c r="E27" s="53"/>
      <c r="F27" s="53"/>
      <c r="G27" s="56"/>
      <c r="H27" s="56"/>
      <c r="I27" s="56"/>
      <c r="J27" s="56"/>
      <c r="K27" s="44"/>
      <c r="L27" s="45"/>
    </row>
    <row r="28" spans="1:12" x14ac:dyDescent="0.5">
      <c r="A28" s="57"/>
      <c r="B28" s="58">
        <v>2.1</v>
      </c>
      <c r="C28" s="53" t="s">
        <v>175</v>
      </c>
      <c r="D28" s="53"/>
      <c r="E28" s="53"/>
      <c r="F28" s="53" t="s">
        <v>200</v>
      </c>
      <c r="G28" s="56"/>
      <c r="H28" s="56"/>
      <c r="I28" s="56"/>
      <c r="J28" s="56"/>
      <c r="K28" s="44"/>
      <c r="L28" s="45"/>
    </row>
    <row r="29" spans="1:12" x14ac:dyDescent="0.5">
      <c r="A29" s="57"/>
      <c r="B29" s="58"/>
      <c r="C29" s="53"/>
      <c r="D29" s="53"/>
      <c r="E29" s="53"/>
      <c r="F29" s="53"/>
      <c r="G29" s="56"/>
      <c r="H29" s="56"/>
      <c r="I29" s="56"/>
      <c r="J29" s="56"/>
      <c r="K29" s="44"/>
      <c r="L29" s="45"/>
    </row>
    <row r="30" spans="1:12" x14ac:dyDescent="0.5">
      <c r="A30" s="50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</row>
    <row r="31" spans="1:12" x14ac:dyDescent="0.5">
      <c r="A31" s="42"/>
      <c r="B31" s="44"/>
      <c r="C31" s="44"/>
      <c r="D31" s="44"/>
      <c r="E31" s="44"/>
      <c r="F31" s="44"/>
      <c r="G31" s="44"/>
      <c r="H31" s="44"/>
      <c r="I31" s="44" t="s">
        <v>128</v>
      </c>
      <c r="J31" s="44"/>
      <c r="K31" s="44"/>
      <c r="L31" s="45"/>
    </row>
    <row r="32" spans="1:12" x14ac:dyDescent="0.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</sheetData>
  <pageMargins left="0.51181102362204722" right="0.31496062992125984" top="0.7480314960629921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O95"/>
  <sheetViews>
    <sheetView tabSelected="1" view="pageBreakPreview" zoomScale="77" zoomScaleNormal="84" zoomScaleSheetLayoutView="77" workbookViewId="0">
      <pane ySplit="9" topLeftCell="A31" activePane="bottomLeft" state="frozen"/>
      <selection pane="bottomLeft" activeCell="G33" sqref="G33"/>
    </sheetView>
  </sheetViews>
  <sheetFormatPr defaultColWidth="9" defaultRowHeight="20.25" x14ac:dyDescent="0.2"/>
  <cols>
    <col min="1" max="1" width="2.875" style="180" customWidth="1"/>
    <col min="2" max="2" width="51.125" style="181" customWidth="1"/>
    <col min="3" max="3" width="16.5" style="182" customWidth="1"/>
    <col min="4" max="5" width="16.75" style="183" customWidth="1"/>
    <col min="6" max="6" width="16.75" style="184" customWidth="1"/>
    <col min="7" max="8" width="16.75" style="185" customWidth="1"/>
    <col min="9" max="9" width="15.625" style="185" customWidth="1"/>
    <col min="10" max="10" width="16.75" style="185" customWidth="1"/>
    <col min="11" max="13" width="16.75" style="186" customWidth="1"/>
    <col min="14" max="14" width="17.625" style="185" customWidth="1"/>
    <col min="15" max="15" width="18.125" style="183" customWidth="1"/>
    <col min="16" max="16384" width="9" style="68"/>
  </cols>
  <sheetData>
    <row r="1" spans="1:15" ht="21" customHeight="1" x14ac:dyDescent="0.2">
      <c r="A1" s="205" t="s">
        <v>206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1" customHeight="1" x14ac:dyDescent="0.2">
      <c r="A2" s="205" t="s">
        <v>210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1" customHeight="1" x14ac:dyDescent="0.2">
      <c r="A3" s="205" t="s">
        <v>211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21" customHeight="1" x14ac:dyDescent="0.2">
      <c r="A4" s="206" t="s">
        <v>176</v>
      </c>
      <c r="B4" s="206"/>
      <c r="C4" s="69"/>
      <c r="D4" s="69"/>
      <c r="E4" s="69"/>
      <c r="F4" s="70"/>
      <c r="G4" s="70"/>
      <c r="H4" s="70"/>
      <c r="I4" s="70"/>
      <c r="J4" s="70"/>
      <c r="K4" s="71"/>
      <c r="L4" s="219" t="s">
        <v>212</v>
      </c>
      <c r="M4" s="219"/>
      <c r="N4" s="219"/>
      <c r="O4" s="219"/>
    </row>
    <row r="5" spans="1:15" s="187" customFormat="1" ht="26.25" customHeight="1" x14ac:dyDescent="0.2">
      <c r="A5" s="207" t="s">
        <v>0</v>
      </c>
      <c r="B5" s="208" t="s">
        <v>77</v>
      </c>
      <c r="C5" s="72" t="s">
        <v>1</v>
      </c>
      <c r="D5" s="73" t="s">
        <v>131</v>
      </c>
      <c r="E5" s="73" t="s">
        <v>79</v>
      </c>
      <c r="F5" s="211" t="s">
        <v>131</v>
      </c>
      <c r="G5" s="212"/>
      <c r="H5" s="220" t="s">
        <v>194</v>
      </c>
      <c r="I5" s="221"/>
      <c r="J5" s="222"/>
      <c r="K5" s="213" t="s">
        <v>189</v>
      </c>
      <c r="L5" s="214"/>
      <c r="M5" s="215"/>
      <c r="N5" s="74" t="s">
        <v>84</v>
      </c>
      <c r="O5" s="216" t="s">
        <v>217</v>
      </c>
    </row>
    <row r="6" spans="1:15" x14ac:dyDescent="0.2">
      <c r="A6" s="207"/>
      <c r="B6" s="209"/>
      <c r="C6" s="75" t="s">
        <v>110</v>
      </c>
      <c r="D6" s="76" t="s">
        <v>134</v>
      </c>
      <c r="E6" s="76" t="s">
        <v>1</v>
      </c>
      <c r="F6" s="77" t="s">
        <v>140</v>
      </c>
      <c r="G6" s="77" t="s">
        <v>141</v>
      </c>
      <c r="H6" s="78" t="s">
        <v>134</v>
      </c>
      <c r="I6" s="78" t="s">
        <v>137</v>
      </c>
      <c r="J6" s="78" t="s">
        <v>138</v>
      </c>
      <c r="K6" s="79" t="s">
        <v>134</v>
      </c>
      <c r="L6" s="79" t="s">
        <v>137</v>
      </c>
      <c r="M6" s="79" t="s">
        <v>138</v>
      </c>
      <c r="N6" s="80" t="s">
        <v>126</v>
      </c>
      <c r="O6" s="217"/>
    </row>
    <row r="7" spans="1:15" ht="32.25" customHeight="1" x14ac:dyDescent="0.2">
      <c r="A7" s="207"/>
      <c r="B7" s="209"/>
      <c r="C7" s="81" t="s">
        <v>169</v>
      </c>
      <c r="D7" s="82" t="s">
        <v>135</v>
      </c>
      <c r="E7" s="82" t="s">
        <v>142</v>
      </c>
      <c r="F7" s="83" t="s">
        <v>143</v>
      </c>
      <c r="G7" s="83" t="s">
        <v>139</v>
      </c>
      <c r="H7" s="84" t="s">
        <v>135</v>
      </c>
      <c r="I7" s="84" t="s">
        <v>143</v>
      </c>
      <c r="J7" s="84" t="s">
        <v>139</v>
      </c>
      <c r="K7" s="85" t="s">
        <v>135</v>
      </c>
      <c r="L7" s="85" t="s">
        <v>143</v>
      </c>
      <c r="M7" s="85" t="s">
        <v>139</v>
      </c>
      <c r="N7" s="86" t="s">
        <v>132</v>
      </c>
      <c r="O7" s="217"/>
    </row>
    <row r="8" spans="1:15" x14ac:dyDescent="0.2">
      <c r="A8" s="207"/>
      <c r="B8" s="209"/>
      <c r="C8" s="87"/>
      <c r="D8" s="88" t="s">
        <v>207</v>
      </c>
      <c r="E8" s="88" t="s">
        <v>216</v>
      </c>
      <c r="F8" s="89" t="s">
        <v>216</v>
      </c>
      <c r="G8" s="89" t="s">
        <v>216</v>
      </c>
      <c r="H8" s="90" t="s">
        <v>216</v>
      </c>
      <c r="I8" s="90" t="s">
        <v>216</v>
      </c>
      <c r="J8" s="90" t="s">
        <v>216</v>
      </c>
      <c r="K8" s="91" t="s">
        <v>216</v>
      </c>
      <c r="L8" s="91" t="s">
        <v>216</v>
      </c>
      <c r="M8" s="91" t="s">
        <v>216</v>
      </c>
      <c r="N8" s="92" t="s">
        <v>133</v>
      </c>
      <c r="O8" s="217"/>
    </row>
    <row r="9" spans="1:15" x14ac:dyDescent="0.2">
      <c r="A9" s="207"/>
      <c r="B9" s="210"/>
      <c r="C9" s="93" t="s">
        <v>86</v>
      </c>
      <c r="D9" s="94" t="s">
        <v>87</v>
      </c>
      <c r="E9" s="94" t="s">
        <v>193</v>
      </c>
      <c r="F9" s="95" t="s">
        <v>88</v>
      </c>
      <c r="G9" s="95" t="s">
        <v>145</v>
      </c>
      <c r="H9" s="96" t="s">
        <v>136</v>
      </c>
      <c r="I9" s="96" t="s">
        <v>144</v>
      </c>
      <c r="J9" s="96" t="s">
        <v>146</v>
      </c>
      <c r="K9" s="97" t="s">
        <v>156</v>
      </c>
      <c r="L9" s="97" t="s">
        <v>190</v>
      </c>
      <c r="M9" s="97" t="s">
        <v>191</v>
      </c>
      <c r="N9" s="98" t="s">
        <v>192</v>
      </c>
      <c r="O9" s="218"/>
    </row>
    <row r="10" spans="1:15" s="105" customFormat="1" x14ac:dyDescent="0.2">
      <c r="A10" s="99"/>
      <c r="B10" s="100" t="s">
        <v>130</v>
      </c>
      <c r="C10" s="101">
        <f>C11+C58+C59</f>
        <v>0</v>
      </c>
      <c r="D10" s="101">
        <f t="shared" ref="D10:M10" si="0">D11+D58+D59</f>
        <v>0</v>
      </c>
      <c r="E10" s="101">
        <f t="shared" si="0"/>
        <v>0</v>
      </c>
      <c r="F10" s="101">
        <f t="shared" si="0"/>
        <v>0</v>
      </c>
      <c r="G10" s="102">
        <f t="shared" si="0"/>
        <v>0</v>
      </c>
      <c r="H10" s="102">
        <f t="shared" si="0"/>
        <v>0</v>
      </c>
      <c r="I10" s="102">
        <f t="shared" si="0"/>
        <v>0</v>
      </c>
      <c r="J10" s="102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3">
        <f>N11+N58+N59</f>
        <v>0</v>
      </c>
      <c r="O10" s="104"/>
    </row>
    <row r="11" spans="1:15" s="105" customFormat="1" x14ac:dyDescent="0.2">
      <c r="A11" s="106">
        <v>1</v>
      </c>
      <c r="B11" s="107" t="s">
        <v>4</v>
      </c>
      <c r="C11" s="108">
        <f>C12+C14+C55</f>
        <v>0</v>
      </c>
      <c r="D11" s="108">
        <f t="shared" ref="D11:N11" si="1">D12+D14+D55</f>
        <v>0</v>
      </c>
      <c r="E11" s="108">
        <f t="shared" si="1"/>
        <v>0</v>
      </c>
      <c r="F11" s="108">
        <f t="shared" si="1"/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0</v>
      </c>
      <c r="N11" s="109">
        <f t="shared" si="1"/>
        <v>0</v>
      </c>
      <c r="O11" s="110"/>
    </row>
    <row r="12" spans="1:15" s="105" customFormat="1" x14ac:dyDescent="0.2">
      <c r="A12" s="106"/>
      <c r="B12" s="111" t="s">
        <v>70</v>
      </c>
      <c r="C12" s="112">
        <f>C13</f>
        <v>0</v>
      </c>
      <c r="D12" s="112">
        <f>D13</f>
        <v>0</v>
      </c>
      <c r="E12" s="112">
        <f t="shared" ref="E12:M12" si="2">E13</f>
        <v>0</v>
      </c>
      <c r="F12" s="112">
        <f t="shared" si="2"/>
        <v>0</v>
      </c>
      <c r="G12" s="113">
        <f t="shared" si="2"/>
        <v>0</v>
      </c>
      <c r="H12" s="113">
        <f t="shared" si="2"/>
        <v>0</v>
      </c>
      <c r="I12" s="113">
        <f t="shared" si="2"/>
        <v>0</v>
      </c>
      <c r="J12" s="113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4">
        <f>N13</f>
        <v>0</v>
      </c>
      <c r="O12" s="115"/>
    </row>
    <row r="13" spans="1:15" s="126" customFormat="1" x14ac:dyDescent="0.2">
      <c r="A13" s="116"/>
      <c r="B13" s="117" t="s">
        <v>21</v>
      </c>
      <c r="C13" s="118">
        <v>0</v>
      </c>
      <c r="D13" s="119"/>
      <c r="E13" s="120">
        <f>C13-D13</f>
        <v>0</v>
      </c>
      <c r="F13" s="121"/>
      <c r="G13" s="122">
        <f>D13+F13</f>
        <v>0</v>
      </c>
      <c r="H13" s="123"/>
      <c r="I13" s="123"/>
      <c r="J13" s="122">
        <f>H13+I13</f>
        <v>0</v>
      </c>
      <c r="K13" s="124"/>
      <c r="L13" s="124"/>
      <c r="M13" s="125">
        <f>K13+L13</f>
        <v>0</v>
      </c>
      <c r="N13" s="122">
        <f>C13-G13-M13</f>
        <v>0</v>
      </c>
      <c r="O13" s="124"/>
    </row>
    <row r="14" spans="1:15" s="105" customFormat="1" x14ac:dyDescent="0.2">
      <c r="A14" s="106"/>
      <c r="B14" s="111" t="s">
        <v>5</v>
      </c>
      <c r="C14" s="112">
        <f t="shared" ref="C14:N14" si="3">C15+C25+C45+C48</f>
        <v>0</v>
      </c>
      <c r="D14" s="112">
        <f t="shared" si="3"/>
        <v>0</v>
      </c>
      <c r="E14" s="112">
        <f t="shared" si="3"/>
        <v>0</v>
      </c>
      <c r="F14" s="112">
        <f t="shared" si="3"/>
        <v>0</v>
      </c>
      <c r="G14" s="113">
        <f t="shared" si="3"/>
        <v>0</v>
      </c>
      <c r="H14" s="113">
        <f t="shared" si="3"/>
        <v>0</v>
      </c>
      <c r="I14" s="113">
        <f t="shared" si="3"/>
        <v>0</v>
      </c>
      <c r="J14" s="113">
        <f t="shared" si="3"/>
        <v>0</v>
      </c>
      <c r="K14" s="112">
        <f t="shared" si="3"/>
        <v>0</v>
      </c>
      <c r="L14" s="112">
        <f t="shared" si="3"/>
        <v>0</v>
      </c>
      <c r="M14" s="112">
        <f t="shared" si="3"/>
        <v>0</v>
      </c>
      <c r="N14" s="114">
        <f t="shared" si="3"/>
        <v>0</v>
      </c>
      <c r="O14" s="115"/>
    </row>
    <row r="15" spans="1:15" s="105" customFormat="1" x14ac:dyDescent="0.2">
      <c r="A15" s="106"/>
      <c r="B15" s="127" t="s">
        <v>6</v>
      </c>
      <c r="C15" s="128">
        <f>C16+C19+C22</f>
        <v>0</v>
      </c>
      <c r="D15" s="128">
        <f>D16+D19+D22</f>
        <v>0</v>
      </c>
      <c r="E15" s="128">
        <f>E16+E19+E22</f>
        <v>0</v>
      </c>
      <c r="F15" s="128">
        <f t="shared" ref="F15:N15" si="4">F16+F19+F22</f>
        <v>0</v>
      </c>
      <c r="G15" s="129">
        <f t="shared" si="4"/>
        <v>0</v>
      </c>
      <c r="H15" s="129">
        <f t="shared" ref="H15:J15" si="5">H16+H19+H22</f>
        <v>0</v>
      </c>
      <c r="I15" s="129">
        <f t="shared" si="5"/>
        <v>0</v>
      </c>
      <c r="J15" s="129">
        <f t="shared" si="5"/>
        <v>0</v>
      </c>
      <c r="K15" s="128">
        <f t="shared" si="4"/>
        <v>0</v>
      </c>
      <c r="L15" s="128">
        <f t="shared" si="4"/>
        <v>0</v>
      </c>
      <c r="M15" s="128">
        <f t="shared" si="4"/>
        <v>0</v>
      </c>
      <c r="N15" s="130">
        <f t="shared" si="4"/>
        <v>0</v>
      </c>
      <c r="O15" s="131"/>
    </row>
    <row r="16" spans="1:15" s="105" customFormat="1" ht="40.5" x14ac:dyDescent="0.2">
      <c r="A16" s="106"/>
      <c r="B16" s="132" t="s">
        <v>113</v>
      </c>
      <c r="C16" s="133">
        <f>C17+C18</f>
        <v>0</v>
      </c>
      <c r="D16" s="133">
        <f t="shared" ref="D16:N16" si="6">D17+D18</f>
        <v>0</v>
      </c>
      <c r="E16" s="133">
        <f t="shared" si="6"/>
        <v>0</v>
      </c>
      <c r="F16" s="133">
        <f t="shared" si="6"/>
        <v>0</v>
      </c>
      <c r="G16" s="133">
        <f t="shared" si="6"/>
        <v>0</v>
      </c>
      <c r="H16" s="133">
        <f t="shared" si="6"/>
        <v>0</v>
      </c>
      <c r="I16" s="133">
        <f t="shared" si="6"/>
        <v>0</v>
      </c>
      <c r="J16" s="133">
        <f t="shared" si="6"/>
        <v>0</v>
      </c>
      <c r="K16" s="133">
        <f t="shared" si="6"/>
        <v>0</v>
      </c>
      <c r="L16" s="133">
        <f t="shared" si="6"/>
        <v>0</v>
      </c>
      <c r="M16" s="133">
        <f t="shared" si="6"/>
        <v>0</v>
      </c>
      <c r="N16" s="133">
        <f t="shared" si="6"/>
        <v>0</v>
      </c>
      <c r="O16" s="134"/>
    </row>
    <row r="17" spans="1:15" s="126" customFormat="1" x14ac:dyDescent="0.2">
      <c r="A17" s="116"/>
      <c r="B17" s="135" t="s">
        <v>106</v>
      </c>
      <c r="C17" s="136"/>
      <c r="D17" s="137"/>
      <c r="E17" s="138">
        <f>C17-D17</f>
        <v>0</v>
      </c>
      <c r="F17" s="139"/>
      <c r="G17" s="122">
        <f>D17+F17</f>
        <v>0</v>
      </c>
      <c r="H17" s="139"/>
      <c r="I17" s="139"/>
      <c r="J17" s="122">
        <f>H17+I17</f>
        <v>0</v>
      </c>
      <c r="K17" s="140"/>
      <c r="L17" s="140"/>
      <c r="M17" s="141">
        <f>K17+L17</f>
        <v>0</v>
      </c>
      <c r="N17" s="122">
        <f>(C17-G17-M17)+J17</f>
        <v>0</v>
      </c>
      <c r="O17" s="140"/>
    </row>
    <row r="18" spans="1:15" s="126" customFormat="1" x14ac:dyDescent="0.2">
      <c r="A18" s="116"/>
      <c r="B18" s="135" t="s">
        <v>107</v>
      </c>
      <c r="C18" s="136"/>
      <c r="D18" s="137"/>
      <c r="E18" s="138">
        <f>C18-D18</f>
        <v>0</v>
      </c>
      <c r="F18" s="139"/>
      <c r="G18" s="122">
        <f>D18+F18</f>
        <v>0</v>
      </c>
      <c r="H18" s="139"/>
      <c r="I18" s="139"/>
      <c r="J18" s="122">
        <f>H18+I18</f>
        <v>0</v>
      </c>
      <c r="K18" s="140"/>
      <c r="L18" s="140"/>
      <c r="M18" s="141">
        <f>K18+L18</f>
        <v>0</v>
      </c>
      <c r="N18" s="122">
        <f>(C18-G18-M18)+J18</f>
        <v>0</v>
      </c>
      <c r="O18" s="140"/>
    </row>
    <row r="19" spans="1:15" s="105" customFormat="1" ht="40.5" x14ac:dyDescent="0.2">
      <c r="A19" s="106"/>
      <c r="B19" s="132" t="s">
        <v>177</v>
      </c>
      <c r="C19" s="133">
        <f>C20+C21</f>
        <v>0</v>
      </c>
      <c r="D19" s="133">
        <f t="shared" ref="D19:N19" si="7">D20+D21</f>
        <v>0</v>
      </c>
      <c r="E19" s="133">
        <f t="shared" si="7"/>
        <v>0</v>
      </c>
      <c r="F19" s="133">
        <f t="shared" si="7"/>
        <v>0</v>
      </c>
      <c r="G19" s="133">
        <f t="shared" si="7"/>
        <v>0</v>
      </c>
      <c r="H19" s="133">
        <f t="shared" si="7"/>
        <v>0</v>
      </c>
      <c r="I19" s="133">
        <f t="shared" si="7"/>
        <v>0</v>
      </c>
      <c r="J19" s="133">
        <f t="shared" si="7"/>
        <v>0</v>
      </c>
      <c r="K19" s="133">
        <f t="shared" si="7"/>
        <v>0</v>
      </c>
      <c r="L19" s="133">
        <f t="shared" si="7"/>
        <v>0</v>
      </c>
      <c r="M19" s="133">
        <f t="shared" si="7"/>
        <v>0</v>
      </c>
      <c r="N19" s="133">
        <f t="shared" si="7"/>
        <v>0</v>
      </c>
      <c r="O19" s="134"/>
    </row>
    <row r="20" spans="1:15" s="126" customFormat="1" x14ac:dyDescent="0.2">
      <c r="A20" s="116"/>
      <c r="B20" s="142" t="s">
        <v>108</v>
      </c>
      <c r="C20" s="136"/>
      <c r="D20" s="137"/>
      <c r="E20" s="138">
        <f>C20-D20</f>
        <v>0</v>
      </c>
      <c r="F20" s="139"/>
      <c r="G20" s="122">
        <f>D20+F20</f>
        <v>0</v>
      </c>
      <c r="H20" s="139"/>
      <c r="I20" s="139"/>
      <c r="J20" s="122">
        <f>H20+I20</f>
        <v>0</v>
      </c>
      <c r="K20" s="140"/>
      <c r="L20" s="140"/>
      <c r="M20" s="141">
        <f>K20+L20</f>
        <v>0</v>
      </c>
      <c r="N20" s="122">
        <f>(C20-G20-M20)+J20</f>
        <v>0</v>
      </c>
      <c r="O20" s="140"/>
    </row>
    <row r="21" spans="1:15" s="126" customFormat="1" x14ac:dyDescent="0.2">
      <c r="A21" s="116"/>
      <c r="B21" s="142" t="s">
        <v>109</v>
      </c>
      <c r="C21" s="136"/>
      <c r="D21" s="137"/>
      <c r="E21" s="138">
        <f>C21-D21</f>
        <v>0</v>
      </c>
      <c r="F21" s="139"/>
      <c r="G21" s="122">
        <f>D21+F21</f>
        <v>0</v>
      </c>
      <c r="H21" s="139"/>
      <c r="I21" s="139"/>
      <c r="J21" s="122">
        <f>H21+I21</f>
        <v>0</v>
      </c>
      <c r="K21" s="140"/>
      <c r="L21" s="140"/>
      <c r="M21" s="141">
        <f>K21+L21</f>
        <v>0</v>
      </c>
      <c r="N21" s="122">
        <f>(C21-G21-M21)+J21</f>
        <v>0</v>
      </c>
      <c r="O21" s="140"/>
    </row>
    <row r="22" spans="1:15" s="105" customFormat="1" ht="40.5" x14ac:dyDescent="0.2">
      <c r="A22" s="106"/>
      <c r="B22" s="132" t="s">
        <v>114</v>
      </c>
      <c r="C22" s="133">
        <f>C23+C24</f>
        <v>0</v>
      </c>
      <c r="D22" s="133">
        <f t="shared" ref="D22:N22" si="8">D23+D24</f>
        <v>0</v>
      </c>
      <c r="E22" s="133">
        <f t="shared" si="8"/>
        <v>0</v>
      </c>
      <c r="F22" s="133">
        <f t="shared" si="8"/>
        <v>0</v>
      </c>
      <c r="G22" s="133">
        <f t="shared" si="8"/>
        <v>0</v>
      </c>
      <c r="H22" s="133">
        <f t="shared" si="8"/>
        <v>0</v>
      </c>
      <c r="I22" s="133">
        <f t="shared" si="8"/>
        <v>0</v>
      </c>
      <c r="J22" s="133">
        <f t="shared" si="8"/>
        <v>0</v>
      </c>
      <c r="K22" s="133">
        <f t="shared" si="8"/>
        <v>0</v>
      </c>
      <c r="L22" s="133">
        <f t="shared" si="8"/>
        <v>0</v>
      </c>
      <c r="M22" s="133">
        <f t="shared" si="8"/>
        <v>0</v>
      </c>
      <c r="N22" s="133">
        <f t="shared" si="8"/>
        <v>0</v>
      </c>
      <c r="O22" s="134"/>
    </row>
    <row r="23" spans="1:15" s="126" customFormat="1" x14ac:dyDescent="0.2">
      <c r="A23" s="116"/>
      <c r="B23" s="142" t="s">
        <v>111</v>
      </c>
      <c r="C23" s="136"/>
      <c r="D23" s="137"/>
      <c r="E23" s="138">
        <f>C23-D23</f>
        <v>0</v>
      </c>
      <c r="F23" s="139"/>
      <c r="G23" s="122">
        <f>D23+F23</f>
        <v>0</v>
      </c>
      <c r="H23" s="139"/>
      <c r="I23" s="139"/>
      <c r="J23" s="122">
        <f>H23+I23</f>
        <v>0</v>
      </c>
      <c r="K23" s="140"/>
      <c r="L23" s="140"/>
      <c r="M23" s="141">
        <f>K23+L23</f>
        <v>0</v>
      </c>
      <c r="N23" s="122">
        <f>(C23-G23-M23)+J23</f>
        <v>0</v>
      </c>
      <c r="O23" s="140"/>
    </row>
    <row r="24" spans="1:15" s="126" customFormat="1" x14ac:dyDescent="0.2">
      <c r="A24" s="116"/>
      <c r="B24" s="142" t="s">
        <v>112</v>
      </c>
      <c r="C24" s="136"/>
      <c r="D24" s="137"/>
      <c r="E24" s="138">
        <f>C24-D24</f>
        <v>0</v>
      </c>
      <c r="F24" s="139"/>
      <c r="G24" s="122">
        <f>D24+F24</f>
        <v>0</v>
      </c>
      <c r="H24" s="139"/>
      <c r="I24" s="139"/>
      <c r="J24" s="122">
        <f>H24+I24</f>
        <v>0</v>
      </c>
      <c r="K24" s="140"/>
      <c r="L24" s="140"/>
      <c r="M24" s="141">
        <f>K24+L24</f>
        <v>0</v>
      </c>
      <c r="N24" s="122">
        <f>(C24-G24-M24)+J24</f>
        <v>0</v>
      </c>
      <c r="O24" s="140"/>
    </row>
    <row r="25" spans="1:15" s="105" customFormat="1" x14ac:dyDescent="0.2">
      <c r="A25" s="106"/>
      <c r="B25" s="143" t="s">
        <v>7</v>
      </c>
      <c r="C25" s="128">
        <f t="shared" ref="C25:N25" si="9">C26+C31+C35+C41+C43+C44</f>
        <v>0</v>
      </c>
      <c r="D25" s="128">
        <f t="shared" si="9"/>
        <v>0</v>
      </c>
      <c r="E25" s="128">
        <f t="shared" si="9"/>
        <v>0</v>
      </c>
      <c r="F25" s="128">
        <f t="shared" si="9"/>
        <v>0</v>
      </c>
      <c r="G25" s="128">
        <f t="shared" si="9"/>
        <v>0</v>
      </c>
      <c r="H25" s="128">
        <f t="shared" si="9"/>
        <v>0</v>
      </c>
      <c r="I25" s="128">
        <f t="shared" si="9"/>
        <v>0</v>
      </c>
      <c r="J25" s="128">
        <f t="shared" si="9"/>
        <v>0</v>
      </c>
      <c r="K25" s="128">
        <f t="shared" si="9"/>
        <v>0</v>
      </c>
      <c r="L25" s="128">
        <f t="shared" si="9"/>
        <v>0</v>
      </c>
      <c r="M25" s="128">
        <f t="shared" si="9"/>
        <v>0</v>
      </c>
      <c r="N25" s="128">
        <f t="shared" si="9"/>
        <v>0</v>
      </c>
      <c r="O25" s="131"/>
    </row>
    <row r="26" spans="1:15" s="105" customFormat="1" x14ac:dyDescent="0.2">
      <c r="A26" s="106"/>
      <c r="B26" s="132" t="s">
        <v>99</v>
      </c>
      <c r="C26" s="133">
        <f>C27+C28+C29+C30</f>
        <v>0</v>
      </c>
      <c r="D26" s="133">
        <f t="shared" ref="D26:N26" si="10">D27+D28+D29+D30</f>
        <v>0</v>
      </c>
      <c r="E26" s="133">
        <f t="shared" si="10"/>
        <v>0</v>
      </c>
      <c r="F26" s="133">
        <f t="shared" si="10"/>
        <v>0</v>
      </c>
      <c r="G26" s="133">
        <f t="shared" si="10"/>
        <v>0</v>
      </c>
      <c r="H26" s="133">
        <f t="shared" si="10"/>
        <v>0</v>
      </c>
      <c r="I26" s="133">
        <f t="shared" si="10"/>
        <v>0</v>
      </c>
      <c r="J26" s="133">
        <f t="shared" si="10"/>
        <v>0</v>
      </c>
      <c r="K26" s="133">
        <f t="shared" si="10"/>
        <v>0</v>
      </c>
      <c r="L26" s="133">
        <f t="shared" si="10"/>
        <v>0</v>
      </c>
      <c r="M26" s="133">
        <f t="shared" si="10"/>
        <v>0</v>
      </c>
      <c r="N26" s="133">
        <f t="shared" si="10"/>
        <v>0</v>
      </c>
      <c r="O26" s="134"/>
    </row>
    <row r="27" spans="1:15" s="126" customFormat="1" ht="40.5" x14ac:dyDescent="0.2">
      <c r="A27" s="116"/>
      <c r="B27" s="142" t="s">
        <v>115</v>
      </c>
      <c r="C27" s="136"/>
      <c r="D27" s="137"/>
      <c r="E27" s="138">
        <f t="shared" ref="E27:E30" si="11">C27-D27</f>
        <v>0</v>
      </c>
      <c r="F27" s="139"/>
      <c r="G27" s="122">
        <f t="shared" ref="G27:G30" si="12">D27+F27</f>
        <v>0</v>
      </c>
      <c r="H27" s="139"/>
      <c r="I27" s="139"/>
      <c r="J27" s="122">
        <f t="shared" ref="J27:J30" si="13">H27+I27</f>
        <v>0</v>
      </c>
      <c r="K27" s="140"/>
      <c r="L27" s="140"/>
      <c r="M27" s="141">
        <f>K27+L27</f>
        <v>0</v>
      </c>
      <c r="N27" s="122">
        <f t="shared" ref="N27:N30" si="14">(C27-G27-M27)+J27</f>
        <v>0</v>
      </c>
      <c r="O27" s="140"/>
    </row>
    <row r="28" spans="1:15" s="126" customFormat="1" ht="40.5" x14ac:dyDescent="0.2">
      <c r="A28" s="116"/>
      <c r="B28" s="142" t="s">
        <v>116</v>
      </c>
      <c r="C28" s="136"/>
      <c r="D28" s="137"/>
      <c r="E28" s="138">
        <f t="shared" si="11"/>
        <v>0</v>
      </c>
      <c r="F28" s="139"/>
      <c r="G28" s="122">
        <f t="shared" si="12"/>
        <v>0</v>
      </c>
      <c r="H28" s="139"/>
      <c r="I28" s="139"/>
      <c r="J28" s="122">
        <f t="shared" si="13"/>
        <v>0</v>
      </c>
      <c r="K28" s="140"/>
      <c r="L28" s="140"/>
      <c r="M28" s="141">
        <f>K28+L28</f>
        <v>0</v>
      </c>
      <c r="N28" s="122">
        <f t="shared" si="14"/>
        <v>0</v>
      </c>
      <c r="O28" s="140"/>
    </row>
    <row r="29" spans="1:15" s="126" customFormat="1" ht="56.25" customHeight="1" x14ac:dyDescent="0.2">
      <c r="A29" s="116"/>
      <c r="B29" s="142" t="s">
        <v>117</v>
      </c>
      <c r="C29" s="136"/>
      <c r="D29" s="137"/>
      <c r="E29" s="138">
        <f t="shared" si="11"/>
        <v>0</v>
      </c>
      <c r="F29" s="139"/>
      <c r="G29" s="122">
        <f t="shared" si="12"/>
        <v>0</v>
      </c>
      <c r="H29" s="139"/>
      <c r="I29" s="139"/>
      <c r="J29" s="122">
        <f t="shared" si="13"/>
        <v>0</v>
      </c>
      <c r="K29" s="140"/>
      <c r="L29" s="140"/>
      <c r="M29" s="141">
        <f>K29+L29</f>
        <v>0</v>
      </c>
      <c r="N29" s="122">
        <f t="shared" si="14"/>
        <v>0</v>
      </c>
      <c r="O29" s="140"/>
    </row>
    <row r="30" spans="1:15" s="126" customFormat="1" ht="40.5" x14ac:dyDescent="0.2">
      <c r="A30" s="116"/>
      <c r="B30" s="142" t="s">
        <v>118</v>
      </c>
      <c r="C30" s="136"/>
      <c r="D30" s="137"/>
      <c r="E30" s="138">
        <f t="shared" si="11"/>
        <v>0</v>
      </c>
      <c r="F30" s="139"/>
      <c r="G30" s="122">
        <f t="shared" si="12"/>
        <v>0</v>
      </c>
      <c r="H30" s="139"/>
      <c r="I30" s="139"/>
      <c r="J30" s="122">
        <f t="shared" si="13"/>
        <v>0</v>
      </c>
      <c r="K30" s="140"/>
      <c r="L30" s="140"/>
      <c r="M30" s="141">
        <f>K30+L30</f>
        <v>0</v>
      </c>
      <c r="N30" s="122">
        <f t="shared" si="14"/>
        <v>0</v>
      </c>
      <c r="O30" s="140"/>
    </row>
    <row r="31" spans="1:15" s="105" customFormat="1" x14ac:dyDescent="0.2">
      <c r="A31" s="106"/>
      <c r="B31" s="132" t="s">
        <v>121</v>
      </c>
      <c r="C31" s="133">
        <f>C32+C33+C34</f>
        <v>0</v>
      </c>
      <c r="D31" s="133">
        <f t="shared" ref="D31:N31" si="15">D32+D33+D34</f>
        <v>0</v>
      </c>
      <c r="E31" s="133">
        <f t="shared" si="15"/>
        <v>0</v>
      </c>
      <c r="F31" s="133">
        <f t="shared" si="15"/>
        <v>0</v>
      </c>
      <c r="G31" s="133">
        <f t="shared" si="15"/>
        <v>0</v>
      </c>
      <c r="H31" s="133">
        <f t="shared" si="15"/>
        <v>0</v>
      </c>
      <c r="I31" s="133">
        <f t="shared" si="15"/>
        <v>0</v>
      </c>
      <c r="J31" s="133">
        <f t="shared" si="15"/>
        <v>0</v>
      </c>
      <c r="K31" s="133">
        <f t="shared" si="15"/>
        <v>0</v>
      </c>
      <c r="L31" s="133">
        <f t="shared" si="15"/>
        <v>0</v>
      </c>
      <c r="M31" s="133">
        <f t="shared" si="15"/>
        <v>0</v>
      </c>
      <c r="N31" s="133">
        <f t="shared" si="15"/>
        <v>0</v>
      </c>
      <c r="O31" s="134"/>
    </row>
    <row r="32" spans="1:15" s="126" customFormat="1" ht="81" x14ac:dyDescent="0.2">
      <c r="A32" s="116"/>
      <c r="B32" s="142" t="s">
        <v>119</v>
      </c>
      <c r="C32" s="144"/>
      <c r="D32" s="137"/>
      <c r="E32" s="138">
        <f t="shared" ref="E32:E34" si="16">C32-D32</f>
        <v>0</v>
      </c>
      <c r="F32" s="139"/>
      <c r="G32" s="122">
        <f t="shared" ref="G32:G34" si="17">D32+F32</f>
        <v>0</v>
      </c>
      <c r="H32" s="139"/>
      <c r="I32" s="145"/>
      <c r="J32" s="122">
        <f t="shared" ref="J32:J34" si="18">H32+I32</f>
        <v>0</v>
      </c>
      <c r="K32" s="140"/>
      <c r="L32" s="140"/>
      <c r="M32" s="141">
        <f>K32+L32</f>
        <v>0</v>
      </c>
      <c r="N32" s="122">
        <f t="shared" ref="N32:N34" si="19">(C32-G32-M32)+J32</f>
        <v>0</v>
      </c>
      <c r="O32" s="140"/>
    </row>
    <row r="33" spans="1:15" s="126" customFormat="1" ht="101.25" x14ac:dyDescent="0.2">
      <c r="A33" s="116"/>
      <c r="B33" s="142" t="s">
        <v>178</v>
      </c>
      <c r="C33" s="144"/>
      <c r="D33" s="137"/>
      <c r="E33" s="138">
        <f t="shared" si="16"/>
        <v>0</v>
      </c>
      <c r="F33" s="139"/>
      <c r="G33" s="122">
        <f t="shared" si="17"/>
        <v>0</v>
      </c>
      <c r="H33" s="139"/>
      <c r="I33" s="145"/>
      <c r="J33" s="122">
        <f t="shared" si="18"/>
        <v>0</v>
      </c>
      <c r="K33" s="140"/>
      <c r="L33" s="140"/>
      <c r="M33" s="141">
        <f>K33+L33</f>
        <v>0</v>
      </c>
      <c r="N33" s="122">
        <f t="shared" si="19"/>
        <v>0</v>
      </c>
      <c r="O33" s="140"/>
    </row>
    <row r="34" spans="1:15" s="126" customFormat="1" x14ac:dyDescent="0.2">
      <c r="A34" s="146"/>
      <c r="B34" s="147" t="s">
        <v>179</v>
      </c>
      <c r="C34" s="148"/>
      <c r="D34" s="139"/>
      <c r="E34" s="138">
        <f t="shared" si="16"/>
        <v>0</v>
      </c>
      <c r="F34" s="139"/>
      <c r="G34" s="122">
        <f t="shared" si="17"/>
        <v>0</v>
      </c>
      <c r="H34" s="139"/>
      <c r="I34" s="145"/>
      <c r="J34" s="122">
        <f t="shared" si="18"/>
        <v>0</v>
      </c>
      <c r="K34" s="140"/>
      <c r="L34" s="140"/>
      <c r="M34" s="125">
        <f>K34+L34</f>
        <v>0</v>
      </c>
      <c r="N34" s="122">
        <f t="shared" si="19"/>
        <v>0</v>
      </c>
      <c r="O34" s="140"/>
    </row>
    <row r="35" spans="1:15" s="105" customFormat="1" ht="40.5" x14ac:dyDescent="0.2">
      <c r="A35" s="106"/>
      <c r="B35" s="132" t="s">
        <v>122</v>
      </c>
      <c r="C35" s="133">
        <f>C36+C39</f>
        <v>0</v>
      </c>
      <c r="D35" s="133">
        <f t="shared" ref="D35:N35" si="20">D36+D39+D40</f>
        <v>0</v>
      </c>
      <c r="E35" s="133">
        <f>E36+E39</f>
        <v>0</v>
      </c>
      <c r="F35" s="133">
        <f t="shared" si="20"/>
        <v>0</v>
      </c>
      <c r="G35" s="133">
        <f t="shared" si="20"/>
        <v>0</v>
      </c>
      <c r="H35" s="133">
        <f t="shared" si="20"/>
        <v>0</v>
      </c>
      <c r="I35" s="133">
        <f t="shared" si="20"/>
        <v>0</v>
      </c>
      <c r="J35" s="133">
        <f t="shared" si="20"/>
        <v>0</v>
      </c>
      <c r="K35" s="133">
        <f t="shared" si="20"/>
        <v>0</v>
      </c>
      <c r="L35" s="133">
        <f t="shared" si="20"/>
        <v>0</v>
      </c>
      <c r="M35" s="133">
        <f t="shared" si="20"/>
        <v>0</v>
      </c>
      <c r="N35" s="133">
        <f t="shared" si="20"/>
        <v>0</v>
      </c>
      <c r="O35" s="140"/>
    </row>
    <row r="36" spans="1:15" s="126" customFormat="1" ht="40.5" x14ac:dyDescent="0.2">
      <c r="A36" s="116"/>
      <c r="B36" s="142" t="s">
        <v>167</v>
      </c>
      <c r="C36" s="149">
        <f>C37+C38</f>
        <v>0</v>
      </c>
      <c r="D36" s="149">
        <f t="shared" ref="D36:N36" si="21">D37+D38</f>
        <v>0</v>
      </c>
      <c r="E36" s="149">
        <f>E37+E38</f>
        <v>0</v>
      </c>
      <c r="F36" s="149">
        <f t="shared" si="21"/>
        <v>0</v>
      </c>
      <c r="G36" s="149">
        <f t="shared" si="21"/>
        <v>0</v>
      </c>
      <c r="H36" s="149">
        <f t="shared" si="21"/>
        <v>0</v>
      </c>
      <c r="I36" s="149">
        <f t="shared" si="21"/>
        <v>0</v>
      </c>
      <c r="J36" s="149">
        <f t="shared" si="21"/>
        <v>0</v>
      </c>
      <c r="K36" s="149">
        <f t="shared" si="21"/>
        <v>0</v>
      </c>
      <c r="L36" s="149">
        <f t="shared" si="21"/>
        <v>0</v>
      </c>
      <c r="M36" s="149">
        <f t="shared" si="21"/>
        <v>0</v>
      </c>
      <c r="N36" s="149">
        <f t="shared" si="21"/>
        <v>0</v>
      </c>
      <c r="O36" s="138"/>
    </row>
    <row r="37" spans="1:15" s="126" customFormat="1" ht="60.75" x14ac:dyDescent="0.2">
      <c r="A37" s="116"/>
      <c r="B37" s="142" t="s">
        <v>203</v>
      </c>
      <c r="C37" s="136"/>
      <c r="D37" s="137"/>
      <c r="E37" s="138">
        <f t="shared" ref="E37:E40" si="22">C37-D37</f>
        <v>0</v>
      </c>
      <c r="F37" s="139"/>
      <c r="G37" s="122">
        <f t="shared" ref="G37:G40" si="23">D37+F37</f>
        <v>0</v>
      </c>
      <c r="H37" s="139"/>
      <c r="I37" s="139"/>
      <c r="J37" s="122">
        <f t="shared" ref="J37:J40" si="24">H37+I37</f>
        <v>0</v>
      </c>
      <c r="K37" s="140"/>
      <c r="L37" s="140"/>
      <c r="M37" s="141">
        <f>K37+L37</f>
        <v>0</v>
      </c>
      <c r="N37" s="122">
        <f t="shared" ref="N37:N40" si="25">(C37-G37-M37)+J37</f>
        <v>0</v>
      </c>
      <c r="O37" s="140"/>
    </row>
    <row r="38" spans="1:15" s="126" customFormat="1" ht="60.75" x14ac:dyDescent="0.2">
      <c r="A38" s="116"/>
      <c r="B38" s="142" t="s">
        <v>204</v>
      </c>
      <c r="C38" s="136"/>
      <c r="D38" s="137"/>
      <c r="E38" s="138">
        <f t="shared" si="22"/>
        <v>0</v>
      </c>
      <c r="F38" s="139"/>
      <c r="G38" s="122">
        <f t="shared" si="23"/>
        <v>0</v>
      </c>
      <c r="H38" s="139"/>
      <c r="I38" s="139"/>
      <c r="J38" s="122">
        <f t="shared" si="24"/>
        <v>0</v>
      </c>
      <c r="K38" s="140"/>
      <c r="L38" s="140"/>
      <c r="M38" s="141">
        <f t="shared" ref="M38" si="26">K38+L38</f>
        <v>0</v>
      </c>
      <c r="N38" s="122">
        <f t="shared" si="25"/>
        <v>0</v>
      </c>
      <c r="O38" s="140"/>
    </row>
    <row r="39" spans="1:15" s="126" customFormat="1" ht="40.5" x14ac:dyDescent="0.2">
      <c r="A39" s="116"/>
      <c r="B39" s="142" t="s">
        <v>201</v>
      </c>
      <c r="C39" s="189">
        <f>SUM(C40)</f>
        <v>0</v>
      </c>
      <c r="D39" s="189">
        <f t="shared" ref="D39:N39" si="27">SUM(D40)</f>
        <v>0</v>
      </c>
      <c r="E39" s="189">
        <f t="shared" si="27"/>
        <v>0</v>
      </c>
      <c r="F39" s="189">
        <f t="shared" si="27"/>
        <v>0</v>
      </c>
      <c r="G39" s="189">
        <f t="shared" si="27"/>
        <v>0</v>
      </c>
      <c r="H39" s="189">
        <f t="shared" si="27"/>
        <v>0</v>
      </c>
      <c r="I39" s="189">
        <f t="shared" si="27"/>
        <v>0</v>
      </c>
      <c r="J39" s="189">
        <f t="shared" si="27"/>
        <v>0</v>
      </c>
      <c r="K39" s="189">
        <f t="shared" si="27"/>
        <v>0</v>
      </c>
      <c r="L39" s="189">
        <f t="shared" si="27"/>
        <v>0</v>
      </c>
      <c r="M39" s="189">
        <f t="shared" si="27"/>
        <v>0</v>
      </c>
      <c r="N39" s="189">
        <f t="shared" si="27"/>
        <v>0</v>
      </c>
      <c r="O39" s="140"/>
    </row>
    <row r="40" spans="1:15" s="126" customFormat="1" ht="40.5" x14ac:dyDescent="0.2">
      <c r="A40" s="116"/>
      <c r="B40" s="142" t="s">
        <v>205</v>
      </c>
      <c r="C40" s="136"/>
      <c r="D40" s="137"/>
      <c r="E40" s="138">
        <f t="shared" si="22"/>
        <v>0</v>
      </c>
      <c r="F40" s="139"/>
      <c r="G40" s="122">
        <f t="shared" si="23"/>
        <v>0</v>
      </c>
      <c r="H40" s="139"/>
      <c r="I40" s="139"/>
      <c r="J40" s="122">
        <f t="shared" si="24"/>
        <v>0</v>
      </c>
      <c r="K40" s="140"/>
      <c r="L40" s="140"/>
      <c r="M40" s="141">
        <f>K40+L40</f>
        <v>0</v>
      </c>
      <c r="N40" s="122">
        <f t="shared" si="25"/>
        <v>0</v>
      </c>
      <c r="O40" s="140"/>
    </row>
    <row r="41" spans="1:15" s="105" customFormat="1" x14ac:dyDescent="0.2">
      <c r="A41" s="106"/>
      <c r="B41" s="132" t="s">
        <v>101</v>
      </c>
      <c r="C41" s="133">
        <f>C42</f>
        <v>0</v>
      </c>
      <c r="D41" s="133">
        <f t="shared" ref="D41:N41" si="28">D42</f>
        <v>0</v>
      </c>
      <c r="E41" s="133">
        <f t="shared" si="28"/>
        <v>0</v>
      </c>
      <c r="F41" s="133">
        <f t="shared" si="28"/>
        <v>0</v>
      </c>
      <c r="G41" s="133">
        <f t="shared" si="28"/>
        <v>0</v>
      </c>
      <c r="H41" s="133">
        <f t="shared" si="28"/>
        <v>0</v>
      </c>
      <c r="I41" s="133">
        <f t="shared" si="28"/>
        <v>0</v>
      </c>
      <c r="J41" s="133">
        <f t="shared" si="28"/>
        <v>0</v>
      </c>
      <c r="K41" s="133">
        <f t="shared" si="28"/>
        <v>0</v>
      </c>
      <c r="L41" s="133">
        <f t="shared" si="28"/>
        <v>0</v>
      </c>
      <c r="M41" s="133">
        <f t="shared" si="28"/>
        <v>0</v>
      </c>
      <c r="N41" s="133">
        <f t="shared" si="28"/>
        <v>0</v>
      </c>
      <c r="O41" s="134"/>
    </row>
    <row r="42" spans="1:15" s="126" customFormat="1" x14ac:dyDescent="0.2">
      <c r="A42" s="116"/>
      <c r="B42" s="142" t="s">
        <v>100</v>
      </c>
      <c r="C42" s="136"/>
      <c r="D42" s="137"/>
      <c r="E42" s="138">
        <f t="shared" ref="E42:E44" si="29">C42-D42</f>
        <v>0</v>
      </c>
      <c r="F42" s="139"/>
      <c r="G42" s="122">
        <f t="shared" ref="G42:G44" si="30">D42+F42</f>
        <v>0</v>
      </c>
      <c r="H42" s="139"/>
      <c r="I42" s="145"/>
      <c r="J42" s="122">
        <f t="shared" ref="J42:J44" si="31">H42+I42</f>
        <v>0</v>
      </c>
      <c r="K42" s="140"/>
      <c r="L42" s="140"/>
      <c r="M42" s="141">
        <f>K42+L42</f>
        <v>0</v>
      </c>
      <c r="N42" s="122">
        <f t="shared" ref="N42:N44" si="32">(C42-G42-M42)+J42</f>
        <v>0</v>
      </c>
      <c r="O42" s="140"/>
    </row>
    <row r="43" spans="1:15" s="105" customFormat="1" x14ac:dyDescent="0.2">
      <c r="A43" s="106"/>
      <c r="B43" s="150" t="s">
        <v>180</v>
      </c>
      <c r="C43" s="136"/>
      <c r="D43" s="137"/>
      <c r="E43" s="138">
        <f t="shared" si="29"/>
        <v>0</v>
      </c>
      <c r="F43" s="139"/>
      <c r="G43" s="122">
        <f t="shared" si="30"/>
        <v>0</v>
      </c>
      <c r="H43" s="139"/>
      <c r="I43" s="145"/>
      <c r="J43" s="122">
        <f t="shared" si="31"/>
        <v>0</v>
      </c>
      <c r="K43" s="140"/>
      <c r="L43" s="140"/>
      <c r="M43" s="141">
        <f t="shared" ref="M43:M44" si="33">K43+L43</f>
        <v>0</v>
      </c>
      <c r="N43" s="122">
        <f t="shared" si="32"/>
        <v>0</v>
      </c>
      <c r="O43" s="140"/>
    </row>
    <row r="44" spans="1:15" s="105" customFormat="1" ht="40.5" x14ac:dyDescent="0.2">
      <c r="A44" s="106"/>
      <c r="B44" s="150" t="s">
        <v>168</v>
      </c>
      <c r="C44" s="136"/>
      <c r="D44" s="137"/>
      <c r="E44" s="138">
        <f t="shared" si="29"/>
        <v>0</v>
      </c>
      <c r="F44" s="139"/>
      <c r="G44" s="122">
        <f t="shared" si="30"/>
        <v>0</v>
      </c>
      <c r="H44" s="145"/>
      <c r="I44" s="145"/>
      <c r="J44" s="122">
        <f t="shared" si="31"/>
        <v>0</v>
      </c>
      <c r="K44" s="140"/>
      <c r="L44" s="140"/>
      <c r="M44" s="141">
        <f t="shared" si="33"/>
        <v>0</v>
      </c>
      <c r="N44" s="122">
        <f t="shared" si="32"/>
        <v>0</v>
      </c>
      <c r="O44" s="140"/>
    </row>
    <row r="45" spans="1:15" s="105" customFormat="1" x14ac:dyDescent="0.2">
      <c r="A45" s="106"/>
      <c r="B45" s="143" t="s">
        <v>18</v>
      </c>
      <c r="C45" s="128">
        <f>C46+C47</f>
        <v>0</v>
      </c>
      <c r="D45" s="128">
        <f t="shared" ref="D45:N45" si="34">D46+D47</f>
        <v>0</v>
      </c>
      <c r="E45" s="128">
        <f t="shared" si="34"/>
        <v>0</v>
      </c>
      <c r="F45" s="128">
        <f t="shared" si="34"/>
        <v>0</v>
      </c>
      <c r="G45" s="128">
        <f t="shared" si="34"/>
        <v>0</v>
      </c>
      <c r="H45" s="128">
        <f t="shared" si="34"/>
        <v>0</v>
      </c>
      <c r="I45" s="128">
        <f t="shared" si="34"/>
        <v>0</v>
      </c>
      <c r="J45" s="128">
        <f t="shared" si="34"/>
        <v>0</v>
      </c>
      <c r="K45" s="128">
        <f t="shared" si="34"/>
        <v>0</v>
      </c>
      <c r="L45" s="128">
        <f t="shared" si="34"/>
        <v>0</v>
      </c>
      <c r="M45" s="128">
        <f t="shared" si="34"/>
        <v>0</v>
      </c>
      <c r="N45" s="128">
        <f t="shared" si="34"/>
        <v>0</v>
      </c>
      <c r="O45" s="131"/>
    </row>
    <row r="46" spans="1:15" s="126" customFormat="1" ht="40.5" x14ac:dyDescent="0.2">
      <c r="A46" s="116"/>
      <c r="B46" s="142" t="s">
        <v>51</v>
      </c>
      <c r="C46" s="136"/>
      <c r="D46" s="137"/>
      <c r="E46" s="138">
        <f t="shared" ref="E46:E47" si="35">C46-D46</f>
        <v>0</v>
      </c>
      <c r="F46" s="139"/>
      <c r="G46" s="122">
        <f t="shared" ref="G46:G47" si="36">D46+F46</f>
        <v>0</v>
      </c>
      <c r="H46" s="139"/>
      <c r="I46" s="139"/>
      <c r="J46" s="122">
        <f t="shared" ref="J46:J47" si="37">H46+I46</f>
        <v>0</v>
      </c>
      <c r="K46" s="140"/>
      <c r="L46" s="140"/>
      <c r="M46" s="141">
        <f t="shared" ref="M46:M47" si="38">K46+L46</f>
        <v>0</v>
      </c>
      <c r="N46" s="122">
        <f t="shared" ref="N46:N47" si="39">(C46-G46-M46)+J46</f>
        <v>0</v>
      </c>
      <c r="O46" s="140"/>
    </row>
    <row r="47" spans="1:15" s="126" customFormat="1" ht="40.5" x14ac:dyDescent="0.2">
      <c r="A47" s="116"/>
      <c r="B47" s="142" t="s">
        <v>52</v>
      </c>
      <c r="C47" s="136"/>
      <c r="D47" s="137"/>
      <c r="E47" s="138">
        <f t="shared" si="35"/>
        <v>0</v>
      </c>
      <c r="F47" s="139"/>
      <c r="G47" s="122">
        <f t="shared" si="36"/>
        <v>0</v>
      </c>
      <c r="H47" s="139"/>
      <c r="I47" s="139"/>
      <c r="J47" s="122">
        <f t="shared" si="37"/>
        <v>0</v>
      </c>
      <c r="K47" s="140"/>
      <c r="L47" s="140"/>
      <c r="M47" s="141">
        <f t="shared" si="38"/>
        <v>0</v>
      </c>
      <c r="N47" s="122">
        <f t="shared" si="39"/>
        <v>0</v>
      </c>
      <c r="O47" s="140"/>
    </row>
    <row r="48" spans="1:15" s="105" customFormat="1" x14ac:dyDescent="0.2">
      <c r="A48" s="116"/>
      <c r="B48" s="143" t="s">
        <v>19</v>
      </c>
      <c r="C48" s="128">
        <f>C49+C50+C51+C52+C53+C54</f>
        <v>0</v>
      </c>
      <c r="D48" s="128">
        <f t="shared" ref="D48:N48" si="40">D49+D50+D51+D52+D53+D54</f>
        <v>0</v>
      </c>
      <c r="E48" s="128">
        <f t="shared" si="40"/>
        <v>0</v>
      </c>
      <c r="F48" s="128">
        <f t="shared" si="40"/>
        <v>0</v>
      </c>
      <c r="G48" s="128">
        <f t="shared" si="40"/>
        <v>0</v>
      </c>
      <c r="H48" s="128">
        <f t="shared" si="40"/>
        <v>0</v>
      </c>
      <c r="I48" s="128">
        <f t="shared" si="40"/>
        <v>0</v>
      </c>
      <c r="J48" s="128">
        <f t="shared" si="40"/>
        <v>0</v>
      </c>
      <c r="K48" s="128">
        <f t="shared" si="40"/>
        <v>0</v>
      </c>
      <c r="L48" s="128">
        <f t="shared" si="40"/>
        <v>0</v>
      </c>
      <c r="M48" s="128">
        <f t="shared" si="40"/>
        <v>0</v>
      </c>
      <c r="N48" s="128">
        <f t="shared" si="40"/>
        <v>0</v>
      </c>
      <c r="O48" s="131"/>
    </row>
    <row r="49" spans="1:15" s="126" customFormat="1" x14ac:dyDescent="0.2">
      <c r="A49" s="116"/>
      <c r="B49" s="142" t="s">
        <v>74</v>
      </c>
      <c r="C49" s="136"/>
      <c r="D49" s="137"/>
      <c r="E49" s="138">
        <f t="shared" ref="E49:E54" si="41">C49-D49</f>
        <v>0</v>
      </c>
      <c r="F49" s="139"/>
      <c r="G49" s="122">
        <f t="shared" ref="G49:G54" si="42">D49+F49</f>
        <v>0</v>
      </c>
      <c r="H49" s="139"/>
      <c r="I49" s="139"/>
      <c r="J49" s="122">
        <f t="shared" ref="J49:J54" si="43">H49+I49</f>
        <v>0</v>
      </c>
      <c r="K49" s="140"/>
      <c r="L49" s="140"/>
      <c r="M49" s="141">
        <f t="shared" ref="M49:M54" si="44">K49+L49</f>
        <v>0</v>
      </c>
      <c r="N49" s="122">
        <f t="shared" ref="N49:N54" si="45">(C49-G49-M49)+J49</f>
        <v>0</v>
      </c>
      <c r="O49" s="140"/>
    </row>
    <row r="50" spans="1:15" s="126" customFormat="1" x14ac:dyDescent="0.2">
      <c r="A50" s="116"/>
      <c r="B50" s="142" t="s">
        <v>102</v>
      </c>
      <c r="C50" s="136"/>
      <c r="D50" s="137"/>
      <c r="E50" s="138">
        <f t="shared" si="41"/>
        <v>0</v>
      </c>
      <c r="F50" s="139"/>
      <c r="G50" s="122">
        <f t="shared" si="42"/>
        <v>0</v>
      </c>
      <c r="H50" s="139"/>
      <c r="I50" s="139"/>
      <c r="J50" s="122">
        <f t="shared" si="43"/>
        <v>0</v>
      </c>
      <c r="K50" s="140"/>
      <c r="L50" s="140"/>
      <c r="M50" s="141">
        <f t="shared" si="44"/>
        <v>0</v>
      </c>
      <c r="N50" s="122">
        <f t="shared" si="45"/>
        <v>0</v>
      </c>
      <c r="O50" s="140"/>
    </row>
    <row r="51" spans="1:15" s="126" customFormat="1" ht="40.5" x14ac:dyDescent="0.2">
      <c r="A51" s="116"/>
      <c r="B51" s="142" t="s">
        <v>120</v>
      </c>
      <c r="C51" s="136"/>
      <c r="D51" s="137"/>
      <c r="E51" s="138">
        <f t="shared" si="41"/>
        <v>0</v>
      </c>
      <c r="F51" s="139"/>
      <c r="G51" s="122">
        <f t="shared" si="42"/>
        <v>0</v>
      </c>
      <c r="H51" s="139"/>
      <c r="I51" s="139"/>
      <c r="J51" s="122">
        <f t="shared" si="43"/>
        <v>0</v>
      </c>
      <c r="K51" s="140"/>
      <c r="L51" s="140"/>
      <c r="M51" s="141">
        <f t="shared" si="44"/>
        <v>0</v>
      </c>
      <c r="N51" s="122">
        <f t="shared" si="45"/>
        <v>0</v>
      </c>
      <c r="O51" s="140"/>
    </row>
    <row r="52" spans="1:15" s="126" customFormat="1" x14ac:dyDescent="0.2">
      <c r="A52" s="116"/>
      <c r="B52" s="142" t="s">
        <v>103</v>
      </c>
      <c r="C52" s="136"/>
      <c r="D52" s="137"/>
      <c r="E52" s="138">
        <f t="shared" si="41"/>
        <v>0</v>
      </c>
      <c r="F52" s="139"/>
      <c r="G52" s="122">
        <f t="shared" si="42"/>
        <v>0</v>
      </c>
      <c r="H52" s="139"/>
      <c r="I52" s="139"/>
      <c r="J52" s="122">
        <f t="shared" si="43"/>
        <v>0</v>
      </c>
      <c r="K52" s="140"/>
      <c r="L52" s="140"/>
      <c r="M52" s="141">
        <f t="shared" si="44"/>
        <v>0</v>
      </c>
      <c r="N52" s="122">
        <f t="shared" si="45"/>
        <v>0</v>
      </c>
      <c r="O52" s="140"/>
    </row>
    <row r="53" spans="1:15" s="126" customFormat="1" x14ac:dyDescent="0.2">
      <c r="A53" s="116"/>
      <c r="B53" s="142" t="s">
        <v>104</v>
      </c>
      <c r="C53" s="136"/>
      <c r="D53" s="137"/>
      <c r="E53" s="138">
        <f t="shared" si="41"/>
        <v>0</v>
      </c>
      <c r="F53" s="139"/>
      <c r="G53" s="122">
        <f t="shared" si="42"/>
        <v>0</v>
      </c>
      <c r="H53" s="139"/>
      <c r="I53" s="139"/>
      <c r="J53" s="122">
        <f t="shared" si="43"/>
        <v>0</v>
      </c>
      <c r="K53" s="140"/>
      <c r="L53" s="140"/>
      <c r="M53" s="141">
        <f t="shared" si="44"/>
        <v>0</v>
      </c>
      <c r="N53" s="122">
        <f t="shared" si="45"/>
        <v>0</v>
      </c>
      <c r="O53" s="140"/>
    </row>
    <row r="54" spans="1:15" s="126" customFormat="1" ht="40.5" x14ac:dyDescent="0.2">
      <c r="A54" s="116"/>
      <c r="B54" s="142" t="s">
        <v>105</v>
      </c>
      <c r="C54" s="136"/>
      <c r="D54" s="137"/>
      <c r="E54" s="138">
        <f t="shared" si="41"/>
        <v>0</v>
      </c>
      <c r="F54" s="139"/>
      <c r="G54" s="122">
        <f t="shared" si="42"/>
        <v>0</v>
      </c>
      <c r="H54" s="139"/>
      <c r="I54" s="139"/>
      <c r="J54" s="122">
        <f t="shared" si="43"/>
        <v>0</v>
      </c>
      <c r="K54" s="140"/>
      <c r="L54" s="140"/>
      <c r="M54" s="141">
        <f t="shared" si="44"/>
        <v>0</v>
      </c>
      <c r="N54" s="122">
        <f t="shared" si="45"/>
        <v>0</v>
      </c>
      <c r="O54" s="140"/>
    </row>
    <row r="55" spans="1:15" s="105" customFormat="1" x14ac:dyDescent="0.2">
      <c r="A55" s="106"/>
      <c r="B55" s="151" t="s">
        <v>20</v>
      </c>
      <c r="C55" s="112">
        <f>C56+C57</f>
        <v>0</v>
      </c>
      <c r="D55" s="112">
        <f>D56+D57</f>
        <v>0</v>
      </c>
      <c r="E55" s="112">
        <f>E56+E57</f>
        <v>0</v>
      </c>
      <c r="F55" s="112">
        <f>F56+F57</f>
        <v>0</v>
      </c>
      <c r="G55" s="112">
        <f>G56+G57</f>
        <v>0</v>
      </c>
      <c r="H55" s="112">
        <f t="shared" ref="H55:K55" si="46">H56+H57</f>
        <v>0</v>
      </c>
      <c r="I55" s="112">
        <f t="shared" si="46"/>
        <v>0</v>
      </c>
      <c r="J55" s="112">
        <f t="shared" si="46"/>
        <v>0</v>
      </c>
      <c r="K55" s="112">
        <f t="shared" si="46"/>
        <v>0</v>
      </c>
      <c r="L55" s="112">
        <f>L56+L57</f>
        <v>0</v>
      </c>
      <c r="M55" s="112">
        <f>M56+M57</f>
        <v>0</v>
      </c>
      <c r="N55" s="112">
        <f>N56+N57</f>
        <v>0</v>
      </c>
      <c r="O55" s="115"/>
    </row>
    <row r="56" spans="1:15" s="152" customFormat="1" x14ac:dyDescent="0.2">
      <c r="A56" s="116"/>
      <c r="B56" s="142" t="s">
        <v>181</v>
      </c>
      <c r="C56" s="136"/>
      <c r="D56" s="137"/>
      <c r="E56" s="138">
        <f t="shared" ref="E56:E59" si="47">C56-D56</f>
        <v>0</v>
      </c>
      <c r="F56" s="139"/>
      <c r="G56" s="122">
        <f t="shared" ref="G56:G59" si="48">D56+F56</f>
        <v>0</v>
      </c>
      <c r="H56" s="139"/>
      <c r="I56" s="139"/>
      <c r="J56" s="122">
        <f t="shared" ref="J56:J59" si="49">H56+I56</f>
        <v>0</v>
      </c>
      <c r="K56" s="140"/>
      <c r="L56" s="140"/>
      <c r="M56" s="141">
        <f t="shared" ref="M56:M59" si="50">K56+L56</f>
        <v>0</v>
      </c>
      <c r="N56" s="122">
        <f t="shared" ref="N56:N59" si="51">(C56-G56-M56)+J56</f>
        <v>0</v>
      </c>
      <c r="O56" s="140"/>
    </row>
    <row r="57" spans="1:15" s="126" customFormat="1" x14ac:dyDescent="0.2">
      <c r="A57" s="116"/>
      <c r="B57" s="142" t="s">
        <v>182</v>
      </c>
      <c r="C57" s="136"/>
      <c r="D57" s="137"/>
      <c r="E57" s="138">
        <f t="shared" si="47"/>
        <v>0</v>
      </c>
      <c r="F57" s="139"/>
      <c r="G57" s="122">
        <f t="shared" si="48"/>
        <v>0</v>
      </c>
      <c r="H57" s="139"/>
      <c r="I57" s="139"/>
      <c r="J57" s="122">
        <f t="shared" si="49"/>
        <v>0</v>
      </c>
      <c r="K57" s="140"/>
      <c r="L57" s="140"/>
      <c r="M57" s="141">
        <f t="shared" si="50"/>
        <v>0</v>
      </c>
      <c r="N57" s="122">
        <f t="shared" si="51"/>
        <v>0</v>
      </c>
      <c r="O57" s="140"/>
    </row>
    <row r="58" spans="1:15" s="105" customFormat="1" x14ac:dyDescent="0.2">
      <c r="A58" s="153">
        <v>2</v>
      </c>
      <c r="B58" s="154" t="s">
        <v>36</v>
      </c>
      <c r="C58" s="136"/>
      <c r="D58" s="137"/>
      <c r="E58" s="138">
        <f t="shared" si="47"/>
        <v>0</v>
      </c>
      <c r="F58" s="139"/>
      <c r="G58" s="122">
        <f t="shared" si="48"/>
        <v>0</v>
      </c>
      <c r="H58" s="139"/>
      <c r="I58" s="139"/>
      <c r="J58" s="122">
        <f t="shared" si="49"/>
        <v>0</v>
      </c>
      <c r="K58" s="140"/>
      <c r="L58" s="140"/>
      <c r="M58" s="141">
        <f t="shared" si="50"/>
        <v>0</v>
      </c>
      <c r="N58" s="122">
        <f t="shared" si="51"/>
        <v>0</v>
      </c>
      <c r="O58" s="140"/>
    </row>
    <row r="59" spans="1:15" s="105" customFormat="1" x14ac:dyDescent="0.2">
      <c r="A59" s="153">
        <v>3</v>
      </c>
      <c r="B59" s="154" t="s">
        <v>37</v>
      </c>
      <c r="C59" s="136"/>
      <c r="D59" s="137"/>
      <c r="E59" s="138">
        <f t="shared" si="47"/>
        <v>0</v>
      </c>
      <c r="F59" s="139"/>
      <c r="G59" s="122">
        <f t="shared" si="48"/>
        <v>0</v>
      </c>
      <c r="H59" s="139"/>
      <c r="I59" s="139"/>
      <c r="J59" s="122">
        <f t="shared" si="49"/>
        <v>0</v>
      </c>
      <c r="K59" s="140"/>
      <c r="L59" s="140"/>
      <c r="M59" s="141">
        <f t="shared" si="50"/>
        <v>0</v>
      </c>
      <c r="N59" s="122">
        <f t="shared" si="51"/>
        <v>0</v>
      </c>
      <c r="O59" s="140"/>
    </row>
    <row r="60" spans="1:15" s="105" customFormat="1" x14ac:dyDescent="0.2">
      <c r="A60" s="155"/>
      <c r="B60" s="156" t="s">
        <v>130</v>
      </c>
      <c r="C60" s="157">
        <f>C13+C17+C18+C20+C21+C23+C24+C27+C28+C29+C30+C32+C33+C34+C37+C38+C39+C42+C43+C44+C46+C47+C49+C50+C51+C52+C53+C54+C56+C57+C58+C59</f>
        <v>0</v>
      </c>
      <c r="D60" s="157">
        <f t="shared" ref="D60:M60" si="52">D13+D17+D18+D20+D21+D23+D24+D27+D28+D29+D30+D32+D33+D34+D37+D38+D39+D40+D42+D43+D44+D46+D47+D49+D50+D51+D52+D53+D54+D56+D57+D58+D59</f>
        <v>0</v>
      </c>
      <c r="E60" s="157">
        <f>E13+E17+E18+E20+E21+E23+E24+E27+E28+E29+E30+E32+E33+E34+E37+E38+E40+E42+E43+E44+E46+E47+E49+E50+E51+E52+E53+E54+E56+E57+E58+E59</f>
        <v>0</v>
      </c>
      <c r="F60" s="157">
        <f t="shared" si="52"/>
        <v>0</v>
      </c>
      <c r="G60" s="157">
        <f t="shared" si="52"/>
        <v>0</v>
      </c>
      <c r="H60" s="157">
        <f t="shared" si="52"/>
        <v>0</v>
      </c>
      <c r="I60" s="157">
        <f t="shared" si="52"/>
        <v>0</v>
      </c>
      <c r="J60" s="157">
        <f t="shared" si="52"/>
        <v>0</v>
      </c>
      <c r="K60" s="157">
        <f t="shared" si="52"/>
        <v>0</v>
      </c>
      <c r="L60" s="157">
        <f t="shared" si="52"/>
        <v>0</v>
      </c>
      <c r="M60" s="157">
        <f t="shared" si="52"/>
        <v>0</v>
      </c>
      <c r="N60" s="157">
        <f>N13+N17+N18+N20+N21+N23+N24+N27+N28+N29+N30+N32+N33+N34+N37+N38+N40+N42+N43+N44+N46+N47+N49+N50+N51+N52+N53+N54+N56+N57+N58+N59</f>
        <v>0</v>
      </c>
      <c r="O60" s="158"/>
    </row>
    <row r="61" spans="1:15" s="105" customFormat="1" x14ac:dyDescent="0.2">
      <c r="A61" s="159">
        <v>4</v>
      </c>
      <c r="B61" s="160" t="s">
        <v>123</v>
      </c>
      <c r="C61" s="161">
        <f>C62+C64+C66+C68</f>
        <v>0</v>
      </c>
      <c r="D61" s="161">
        <f t="shared" ref="D61:N61" si="53">D62+D64+D66+D68</f>
        <v>0</v>
      </c>
      <c r="E61" s="161">
        <f t="shared" si="53"/>
        <v>0</v>
      </c>
      <c r="F61" s="161">
        <f t="shared" si="53"/>
        <v>0</v>
      </c>
      <c r="G61" s="161">
        <f t="shared" si="53"/>
        <v>0</v>
      </c>
      <c r="H61" s="161">
        <f t="shared" si="53"/>
        <v>0</v>
      </c>
      <c r="I61" s="161">
        <f t="shared" si="53"/>
        <v>0</v>
      </c>
      <c r="J61" s="161">
        <f t="shared" si="53"/>
        <v>0</v>
      </c>
      <c r="K61" s="161">
        <f t="shared" si="53"/>
        <v>0</v>
      </c>
      <c r="L61" s="161">
        <f t="shared" si="53"/>
        <v>0</v>
      </c>
      <c r="M61" s="161">
        <f t="shared" si="53"/>
        <v>0</v>
      </c>
      <c r="N61" s="161">
        <f t="shared" si="53"/>
        <v>0</v>
      </c>
      <c r="O61" s="162"/>
    </row>
    <row r="62" spans="1:15" s="105" customFormat="1" x14ac:dyDescent="0.2">
      <c r="A62" s="163"/>
      <c r="B62" s="164" t="s">
        <v>183</v>
      </c>
      <c r="C62" s="165">
        <f>C63</f>
        <v>0</v>
      </c>
      <c r="D62" s="165">
        <f t="shared" ref="D62:N62" si="54">D63</f>
        <v>0</v>
      </c>
      <c r="E62" s="165">
        <f t="shared" si="54"/>
        <v>0</v>
      </c>
      <c r="F62" s="165">
        <f t="shared" si="54"/>
        <v>0</v>
      </c>
      <c r="G62" s="165">
        <f t="shared" si="54"/>
        <v>0</v>
      </c>
      <c r="H62" s="165">
        <f t="shared" si="54"/>
        <v>0</v>
      </c>
      <c r="I62" s="165">
        <f t="shared" si="54"/>
        <v>0</v>
      </c>
      <c r="J62" s="165">
        <f t="shared" si="54"/>
        <v>0</v>
      </c>
      <c r="K62" s="165">
        <f t="shared" si="54"/>
        <v>0</v>
      </c>
      <c r="L62" s="165">
        <f t="shared" si="54"/>
        <v>0</v>
      </c>
      <c r="M62" s="165">
        <f t="shared" si="54"/>
        <v>0</v>
      </c>
      <c r="N62" s="165">
        <f t="shared" si="54"/>
        <v>0</v>
      </c>
      <c r="O62" s="166"/>
    </row>
    <row r="63" spans="1:15" s="105" customFormat="1" x14ac:dyDescent="0.2">
      <c r="A63" s="163"/>
      <c r="B63" s="167" t="s">
        <v>184</v>
      </c>
      <c r="C63" s="136"/>
      <c r="D63" s="137"/>
      <c r="E63" s="138">
        <f t="shared" ref="E63" si="55">C63-D63</f>
        <v>0</v>
      </c>
      <c r="F63" s="139"/>
      <c r="G63" s="168">
        <f t="shared" ref="G63" si="56">D63+F63</f>
        <v>0</v>
      </c>
      <c r="H63" s="139"/>
      <c r="I63" s="139"/>
      <c r="J63" s="168">
        <f t="shared" ref="J63" si="57">H63+I63</f>
        <v>0</v>
      </c>
      <c r="K63" s="140"/>
      <c r="L63" s="140"/>
      <c r="M63" s="141">
        <f t="shared" ref="M63" si="58">K63+L63</f>
        <v>0</v>
      </c>
      <c r="N63" s="122">
        <f t="shared" ref="N63" si="59">(C63-G63-M63)+J63</f>
        <v>0</v>
      </c>
      <c r="O63" s="140"/>
    </row>
    <row r="64" spans="1:15" s="105" customFormat="1" x14ac:dyDescent="0.2">
      <c r="A64" s="163"/>
      <c r="B64" s="164" t="s">
        <v>185</v>
      </c>
      <c r="C64" s="165">
        <f>C65</f>
        <v>0</v>
      </c>
      <c r="D64" s="165">
        <f t="shared" ref="D64:N66" si="60">D65</f>
        <v>0</v>
      </c>
      <c r="E64" s="165">
        <f t="shared" si="60"/>
        <v>0</v>
      </c>
      <c r="F64" s="165">
        <f t="shared" si="60"/>
        <v>0</v>
      </c>
      <c r="G64" s="165">
        <f t="shared" si="60"/>
        <v>0</v>
      </c>
      <c r="H64" s="165">
        <f t="shared" si="60"/>
        <v>0</v>
      </c>
      <c r="I64" s="165">
        <f t="shared" si="60"/>
        <v>0</v>
      </c>
      <c r="J64" s="165">
        <f t="shared" si="60"/>
        <v>0</v>
      </c>
      <c r="K64" s="165">
        <f t="shared" si="60"/>
        <v>0</v>
      </c>
      <c r="L64" s="165">
        <f t="shared" si="60"/>
        <v>0</v>
      </c>
      <c r="M64" s="165">
        <f t="shared" si="60"/>
        <v>0</v>
      </c>
      <c r="N64" s="165">
        <f t="shared" si="60"/>
        <v>0</v>
      </c>
      <c r="O64" s="166"/>
    </row>
    <row r="65" spans="1:15" s="105" customFormat="1" x14ac:dyDescent="0.2">
      <c r="A65" s="163"/>
      <c r="B65" s="167" t="s">
        <v>186</v>
      </c>
      <c r="C65" s="136"/>
      <c r="D65" s="137"/>
      <c r="E65" s="138">
        <f t="shared" ref="E65" si="61">C65-D65</f>
        <v>0</v>
      </c>
      <c r="F65" s="139"/>
      <c r="G65" s="168">
        <f t="shared" ref="G65" si="62">D65+F65</f>
        <v>0</v>
      </c>
      <c r="H65" s="139"/>
      <c r="I65" s="139"/>
      <c r="J65" s="168">
        <f t="shared" ref="J65" si="63">H65+I65</f>
        <v>0</v>
      </c>
      <c r="K65" s="140"/>
      <c r="L65" s="140"/>
      <c r="M65" s="141">
        <f t="shared" ref="M65" si="64">K65+L65</f>
        <v>0</v>
      </c>
      <c r="N65" s="122">
        <f t="shared" ref="N65" si="65">(C65-G65-M65)+J65</f>
        <v>0</v>
      </c>
      <c r="O65" s="140"/>
    </row>
    <row r="66" spans="1:15" s="126" customFormat="1" ht="40.5" x14ac:dyDescent="0.2">
      <c r="A66" s="169"/>
      <c r="B66" s="164" t="s">
        <v>187</v>
      </c>
      <c r="C66" s="165">
        <f>C67</f>
        <v>0</v>
      </c>
      <c r="D66" s="165">
        <f t="shared" si="60"/>
        <v>0</v>
      </c>
      <c r="E66" s="165">
        <f t="shared" si="60"/>
        <v>0</v>
      </c>
      <c r="F66" s="165">
        <f t="shared" si="60"/>
        <v>0</v>
      </c>
      <c r="G66" s="165">
        <f t="shared" si="60"/>
        <v>0</v>
      </c>
      <c r="H66" s="165">
        <f t="shared" si="60"/>
        <v>0</v>
      </c>
      <c r="I66" s="165">
        <f t="shared" si="60"/>
        <v>0</v>
      </c>
      <c r="J66" s="165">
        <f t="shared" si="60"/>
        <v>0</v>
      </c>
      <c r="K66" s="165">
        <f t="shared" si="60"/>
        <v>0</v>
      </c>
      <c r="L66" s="165">
        <f t="shared" si="60"/>
        <v>0</v>
      </c>
      <c r="M66" s="165">
        <f t="shared" si="60"/>
        <v>0</v>
      </c>
      <c r="N66" s="165">
        <f t="shared" si="60"/>
        <v>0</v>
      </c>
      <c r="O66" s="166"/>
    </row>
    <row r="67" spans="1:15" s="126" customFormat="1" x14ac:dyDescent="0.2">
      <c r="A67" s="169"/>
      <c r="B67" s="167" t="s">
        <v>124</v>
      </c>
      <c r="C67" s="136">
        <v>0</v>
      </c>
      <c r="D67" s="137"/>
      <c r="E67" s="138">
        <f t="shared" ref="E67" si="66">C67-D67</f>
        <v>0</v>
      </c>
      <c r="F67" s="139"/>
      <c r="G67" s="168">
        <f t="shared" ref="G67" si="67">D67+F67</f>
        <v>0</v>
      </c>
      <c r="H67" s="139"/>
      <c r="I67" s="139"/>
      <c r="J67" s="168">
        <f t="shared" ref="J67" si="68">H67+I67</f>
        <v>0</v>
      </c>
      <c r="K67" s="140"/>
      <c r="L67" s="140"/>
      <c r="M67" s="141">
        <f t="shared" ref="M67" si="69">K67+L67</f>
        <v>0</v>
      </c>
      <c r="N67" s="122">
        <f t="shared" ref="N67" si="70">(C67-G67-M67)+J67</f>
        <v>0</v>
      </c>
      <c r="O67" s="140"/>
    </row>
    <row r="68" spans="1:15" s="126" customFormat="1" x14ac:dyDescent="0.2">
      <c r="A68" s="169"/>
      <c r="B68" s="164" t="s">
        <v>188</v>
      </c>
      <c r="C68" s="165">
        <f>C69+C70+C71+C72+C73+C85+C86+C87+C88+C89</f>
        <v>0</v>
      </c>
      <c r="D68" s="165">
        <f t="shared" ref="D68:N68" si="71">D69+D70+D71+D72+D85+D89+D86+D87+D88</f>
        <v>0</v>
      </c>
      <c r="E68" s="165">
        <f t="shared" si="71"/>
        <v>0</v>
      </c>
      <c r="F68" s="165">
        <f t="shared" si="71"/>
        <v>0</v>
      </c>
      <c r="G68" s="165">
        <f t="shared" si="71"/>
        <v>0</v>
      </c>
      <c r="H68" s="165">
        <f t="shared" si="71"/>
        <v>0</v>
      </c>
      <c r="I68" s="165">
        <f t="shared" si="71"/>
        <v>0</v>
      </c>
      <c r="J68" s="165">
        <f t="shared" si="71"/>
        <v>0</v>
      </c>
      <c r="K68" s="165">
        <f t="shared" si="71"/>
        <v>0</v>
      </c>
      <c r="L68" s="165">
        <f t="shared" si="71"/>
        <v>0</v>
      </c>
      <c r="M68" s="165">
        <f t="shared" si="71"/>
        <v>0</v>
      </c>
      <c r="N68" s="165">
        <f t="shared" si="71"/>
        <v>0</v>
      </c>
      <c r="O68" s="166"/>
    </row>
    <row r="69" spans="1:15" s="126" customFormat="1" x14ac:dyDescent="0.2">
      <c r="A69" s="170"/>
      <c r="B69" s="171"/>
      <c r="C69" s="136"/>
      <c r="D69" s="137"/>
      <c r="E69" s="138">
        <f t="shared" ref="E69:E89" si="72">C69-D69</f>
        <v>0</v>
      </c>
      <c r="F69" s="139"/>
      <c r="G69" s="122">
        <f t="shared" ref="G69:G89" si="73">D69+F69</f>
        <v>0</v>
      </c>
      <c r="H69" s="139"/>
      <c r="I69" s="139"/>
      <c r="J69" s="122">
        <f t="shared" ref="J69:J89" si="74">H69+I69</f>
        <v>0</v>
      </c>
      <c r="K69" s="140"/>
      <c r="L69" s="140"/>
      <c r="M69" s="125">
        <f t="shared" ref="M69:M89" si="75">K69+L69</f>
        <v>0</v>
      </c>
      <c r="N69" s="122">
        <f t="shared" ref="N69:N89" si="76">(C69-G69-M69)+J69</f>
        <v>0</v>
      </c>
      <c r="O69" s="140"/>
    </row>
    <row r="70" spans="1:15" s="126" customFormat="1" x14ac:dyDescent="0.2">
      <c r="A70" s="170"/>
      <c r="B70" s="171"/>
      <c r="C70" s="136"/>
      <c r="D70" s="137"/>
      <c r="E70" s="138">
        <f t="shared" si="72"/>
        <v>0</v>
      </c>
      <c r="F70" s="139"/>
      <c r="G70" s="122">
        <f t="shared" si="73"/>
        <v>0</v>
      </c>
      <c r="H70" s="139"/>
      <c r="I70" s="139"/>
      <c r="J70" s="122">
        <f t="shared" si="74"/>
        <v>0</v>
      </c>
      <c r="K70" s="140"/>
      <c r="L70" s="140"/>
      <c r="M70" s="125">
        <f t="shared" si="75"/>
        <v>0</v>
      </c>
      <c r="N70" s="122">
        <f t="shared" si="76"/>
        <v>0</v>
      </c>
      <c r="O70" s="140"/>
    </row>
    <row r="71" spans="1:15" s="126" customFormat="1" x14ac:dyDescent="0.2">
      <c r="A71" s="170"/>
      <c r="B71" s="171"/>
      <c r="C71" s="136"/>
      <c r="D71" s="137"/>
      <c r="E71" s="138">
        <f t="shared" si="72"/>
        <v>0</v>
      </c>
      <c r="F71" s="139"/>
      <c r="G71" s="122">
        <f t="shared" si="73"/>
        <v>0</v>
      </c>
      <c r="H71" s="139"/>
      <c r="I71" s="139"/>
      <c r="J71" s="122">
        <f t="shared" si="74"/>
        <v>0</v>
      </c>
      <c r="K71" s="140"/>
      <c r="L71" s="140"/>
      <c r="M71" s="125">
        <f t="shared" si="75"/>
        <v>0</v>
      </c>
      <c r="N71" s="122">
        <f t="shared" si="76"/>
        <v>0</v>
      </c>
      <c r="O71" s="140"/>
    </row>
    <row r="72" spans="1:15" s="126" customFormat="1" x14ac:dyDescent="0.2">
      <c r="A72" s="170"/>
      <c r="B72" s="171"/>
      <c r="C72" s="136"/>
      <c r="D72" s="137"/>
      <c r="E72" s="138">
        <f t="shared" si="72"/>
        <v>0</v>
      </c>
      <c r="F72" s="139"/>
      <c r="G72" s="122">
        <f t="shared" si="73"/>
        <v>0</v>
      </c>
      <c r="H72" s="139"/>
      <c r="I72" s="139"/>
      <c r="J72" s="122">
        <f t="shared" si="74"/>
        <v>0</v>
      </c>
      <c r="K72" s="140"/>
      <c r="L72" s="140"/>
      <c r="M72" s="125">
        <f t="shared" si="75"/>
        <v>0</v>
      </c>
      <c r="N72" s="122">
        <f t="shared" si="76"/>
        <v>0</v>
      </c>
      <c r="O72" s="140"/>
    </row>
    <row r="73" spans="1:15" s="126" customFormat="1" x14ac:dyDescent="0.2">
      <c r="A73" s="170"/>
      <c r="B73" s="171"/>
      <c r="C73" s="136"/>
      <c r="D73" s="137"/>
      <c r="E73" s="138">
        <f t="shared" si="72"/>
        <v>0</v>
      </c>
      <c r="F73" s="139"/>
      <c r="G73" s="122">
        <f t="shared" si="73"/>
        <v>0</v>
      </c>
      <c r="H73" s="139"/>
      <c r="I73" s="139"/>
      <c r="J73" s="122">
        <f t="shared" si="74"/>
        <v>0</v>
      </c>
      <c r="K73" s="140"/>
      <c r="L73" s="140"/>
      <c r="M73" s="125">
        <f t="shared" si="75"/>
        <v>0</v>
      </c>
      <c r="N73" s="122">
        <f t="shared" si="76"/>
        <v>0</v>
      </c>
      <c r="O73" s="140"/>
    </row>
    <row r="74" spans="1:15" s="126" customFormat="1" x14ac:dyDescent="0.2">
      <c r="A74" s="170"/>
      <c r="B74" s="171"/>
      <c r="C74" s="136"/>
      <c r="D74" s="137"/>
      <c r="E74" s="138">
        <f t="shared" ref="E74:E84" si="77">C74-D74</f>
        <v>0</v>
      </c>
      <c r="F74" s="139"/>
      <c r="G74" s="122">
        <f t="shared" ref="G74:G84" si="78">D74+F74</f>
        <v>0</v>
      </c>
      <c r="H74" s="139"/>
      <c r="I74" s="139"/>
      <c r="J74" s="122">
        <f t="shared" ref="J74:J84" si="79">H74+I74</f>
        <v>0</v>
      </c>
      <c r="K74" s="140"/>
      <c r="L74" s="140"/>
      <c r="M74" s="125">
        <f t="shared" ref="M74:M84" si="80">K74+L74</f>
        <v>0</v>
      </c>
      <c r="N74" s="122">
        <f t="shared" ref="N74:N84" si="81">(C74-G74-M74)+J74</f>
        <v>0</v>
      </c>
      <c r="O74" s="140"/>
    </row>
    <row r="75" spans="1:15" s="126" customFormat="1" x14ac:dyDescent="0.5">
      <c r="A75" s="170"/>
      <c r="B75" s="172"/>
      <c r="C75" s="136"/>
      <c r="D75" s="137"/>
      <c r="E75" s="138">
        <f t="shared" si="77"/>
        <v>0</v>
      </c>
      <c r="F75" s="139"/>
      <c r="G75" s="122">
        <f t="shared" si="78"/>
        <v>0</v>
      </c>
      <c r="H75" s="139"/>
      <c r="I75" s="139"/>
      <c r="J75" s="122">
        <f t="shared" si="79"/>
        <v>0</v>
      </c>
      <c r="K75" s="140"/>
      <c r="L75" s="140"/>
      <c r="M75" s="125">
        <f t="shared" si="80"/>
        <v>0</v>
      </c>
      <c r="N75" s="122">
        <f t="shared" si="81"/>
        <v>0</v>
      </c>
      <c r="O75" s="140"/>
    </row>
    <row r="76" spans="1:15" s="126" customFormat="1" x14ac:dyDescent="0.2">
      <c r="A76" s="170"/>
      <c r="B76" s="171"/>
      <c r="C76" s="136"/>
      <c r="D76" s="137"/>
      <c r="E76" s="138">
        <f t="shared" si="77"/>
        <v>0</v>
      </c>
      <c r="F76" s="139"/>
      <c r="G76" s="122">
        <f t="shared" si="78"/>
        <v>0</v>
      </c>
      <c r="H76" s="139"/>
      <c r="I76" s="139"/>
      <c r="J76" s="122">
        <f t="shared" si="79"/>
        <v>0</v>
      </c>
      <c r="K76" s="140"/>
      <c r="L76" s="140"/>
      <c r="M76" s="125">
        <f t="shared" si="80"/>
        <v>0</v>
      </c>
      <c r="N76" s="122">
        <f t="shared" si="81"/>
        <v>0</v>
      </c>
      <c r="O76" s="140"/>
    </row>
    <row r="77" spans="1:15" s="126" customFormat="1" x14ac:dyDescent="0.2">
      <c r="A77" s="170"/>
      <c r="B77" s="171"/>
      <c r="C77" s="136"/>
      <c r="D77" s="137"/>
      <c r="E77" s="138">
        <f t="shared" si="77"/>
        <v>0</v>
      </c>
      <c r="F77" s="139"/>
      <c r="G77" s="122">
        <f t="shared" si="78"/>
        <v>0</v>
      </c>
      <c r="H77" s="139"/>
      <c r="I77" s="139"/>
      <c r="J77" s="122">
        <f t="shared" si="79"/>
        <v>0</v>
      </c>
      <c r="K77" s="140"/>
      <c r="L77" s="140"/>
      <c r="M77" s="125">
        <f t="shared" si="80"/>
        <v>0</v>
      </c>
      <c r="N77" s="122">
        <f t="shared" si="81"/>
        <v>0</v>
      </c>
      <c r="O77" s="140"/>
    </row>
    <row r="78" spans="1:15" s="126" customFormat="1" x14ac:dyDescent="0.2">
      <c r="A78" s="170"/>
      <c r="B78" s="171"/>
      <c r="C78" s="136"/>
      <c r="D78" s="137"/>
      <c r="E78" s="138">
        <f t="shared" si="77"/>
        <v>0</v>
      </c>
      <c r="F78" s="139"/>
      <c r="G78" s="122">
        <f t="shared" si="78"/>
        <v>0</v>
      </c>
      <c r="H78" s="139"/>
      <c r="I78" s="139"/>
      <c r="J78" s="122">
        <f t="shared" si="79"/>
        <v>0</v>
      </c>
      <c r="K78" s="140"/>
      <c r="L78" s="140"/>
      <c r="M78" s="125">
        <f t="shared" si="80"/>
        <v>0</v>
      </c>
      <c r="N78" s="122">
        <f t="shared" si="81"/>
        <v>0</v>
      </c>
      <c r="O78" s="140"/>
    </row>
    <row r="79" spans="1:15" s="126" customFormat="1" x14ac:dyDescent="0.2">
      <c r="A79" s="170"/>
      <c r="B79" s="171"/>
      <c r="C79" s="136"/>
      <c r="D79" s="137"/>
      <c r="E79" s="138">
        <f t="shared" si="77"/>
        <v>0</v>
      </c>
      <c r="F79" s="139"/>
      <c r="G79" s="122">
        <f t="shared" si="78"/>
        <v>0</v>
      </c>
      <c r="H79" s="139"/>
      <c r="I79" s="139"/>
      <c r="J79" s="122">
        <f t="shared" si="79"/>
        <v>0</v>
      </c>
      <c r="K79" s="140"/>
      <c r="L79" s="140"/>
      <c r="M79" s="125">
        <f t="shared" si="80"/>
        <v>0</v>
      </c>
      <c r="N79" s="122">
        <f t="shared" si="81"/>
        <v>0</v>
      </c>
      <c r="O79" s="140"/>
    </row>
    <row r="80" spans="1:15" s="126" customFormat="1" x14ac:dyDescent="0.2">
      <c r="A80" s="170"/>
      <c r="B80" s="171"/>
      <c r="C80" s="136"/>
      <c r="D80" s="137"/>
      <c r="E80" s="138">
        <f t="shared" si="77"/>
        <v>0</v>
      </c>
      <c r="F80" s="139"/>
      <c r="G80" s="122">
        <f t="shared" si="78"/>
        <v>0</v>
      </c>
      <c r="H80" s="139"/>
      <c r="I80" s="139"/>
      <c r="J80" s="122">
        <f t="shared" si="79"/>
        <v>0</v>
      </c>
      <c r="K80" s="140"/>
      <c r="L80" s="140"/>
      <c r="M80" s="125">
        <f t="shared" si="80"/>
        <v>0</v>
      </c>
      <c r="N80" s="122">
        <f t="shared" si="81"/>
        <v>0</v>
      </c>
      <c r="O80" s="140"/>
    </row>
    <row r="81" spans="1:15" s="126" customFormat="1" x14ac:dyDescent="0.2">
      <c r="A81" s="170"/>
      <c r="B81" s="171"/>
      <c r="C81" s="136"/>
      <c r="D81" s="137"/>
      <c r="E81" s="138">
        <f t="shared" si="77"/>
        <v>0</v>
      </c>
      <c r="F81" s="139"/>
      <c r="G81" s="122">
        <f t="shared" si="78"/>
        <v>0</v>
      </c>
      <c r="H81" s="139"/>
      <c r="I81" s="139"/>
      <c r="J81" s="122">
        <f t="shared" si="79"/>
        <v>0</v>
      </c>
      <c r="K81" s="140"/>
      <c r="L81" s="140"/>
      <c r="M81" s="125">
        <f t="shared" si="80"/>
        <v>0</v>
      </c>
      <c r="N81" s="122">
        <f t="shared" si="81"/>
        <v>0</v>
      </c>
      <c r="O81" s="140"/>
    </row>
    <row r="82" spans="1:15" s="126" customFormat="1" x14ac:dyDescent="0.2">
      <c r="A82" s="170"/>
      <c r="B82" s="171"/>
      <c r="C82" s="136"/>
      <c r="D82" s="137"/>
      <c r="E82" s="138">
        <f t="shared" si="77"/>
        <v>0</v>
      </c>
      <c r="F82" s="139"/>
      <c r="G82" s="122">
        <f t="shared" si="78"/>
        <v>0</v>
      </c>
      <c r="H82" s="139"/>
      <c r="I82" s="139"/>
      <c r="J82" s="122">
        <f t="shared" si="79"/>
        <v>0</v>
      </c>
      <c r="K82" s="140"/>
      <c r="L82" s="140"/>
      <c r="M82" s="125">
        <f t="shared" si="80"/>
        <v>0</v>
      </c>
      <c r="N82" s="122">
        <f t="shared" si="81"/>
        <v>0</v>
      </c>
      <c r="O82" s="140"/>
    </row>
    <row r="83" spans="1:15" s="126" customFormat="1" x14ac:dyDescent="0.2">
      <c r="A83" s="170"/>
      <c r="B83" s="171"/>
      <c r="C83" s="136"/>
      <c r="D83" s="137"/>
      <c r="E83" s="138">
        <f t="shared" si="77"/>
        <v>0</v>
      </c>
      <c r="F83" s="139"/>
      <c r="G83" s="122">
        <f t="shared" si="78"/>
        <v>0</v>
      </c>
      <c r="H83" s="139"/>
      <c r="I83" s="139"/>
      <c r="J83" s="122">
        <f t="shared" si="79"/>
        <v>0</v>
      </c>
      <c r="K83" s="140"/>
      <c r="L83" s="140"/>
      <c r="M83" s="125">
        <f t="shared" si="80"/>
        <v>0</v>
      </c>
      <c r="N83" s="122">
        <f t="shared" si="81"/>
        <v>0</v>
      </c>
      <c r="O83" s="140"/>
    </row>
    <row r="84" spans="1:15" s="126" customFormat="1" x14ac:dyDescent="0.2">
      <c r="A84" s="170"/>
      <c r="B84" s="171"/>
      <c r="C84" s="136"/>
      <c r="D84" s="137"/>
      <c r="E84" s="138">
        <f t="shared" si="77"/>
        <v>0</v>
      </c>
      <c r="F84" s="139"/>
      <c r="G84" s="122">
        <f t="shared" si="78"/>
        <v>0</v>
      </c>
      <c r="H84" s="139"/>
      <c r="I84" s="139"/>
      <c r="J84" s="122">
        <f t="shared" si="79"/>
        <v>0</v>
      </c>
      <c r="K84" s="140"/>
      <c r="L84" s="140"/>
      <c r="M84" s="125">
        <f t="shared" si="80"/>
        <v>0</v>
      </c>
      <c r="N84" s="122">
        <f t="shared" si="81"/>
        <v>0</v>
      </c>
      <c r="O84" s="140"/>
    </row>
    <row r="85" spans="1:15" s="126" customFormat="1" x14ac:dyDescent="0.2">
      <c r="A85" s="170"/>
      <c r="B85" s="171"/>
      <c r="C85" s="136"/>
      <c r="D85" s="137"/>
      <c r="E85" s="138">
        <f t="shared" si="72"/>
        <v>0</v>
      </c>
      <c r="F85" s="139"/>
      <c r="G85" s="122">
        <f t="shared" si="73"/>
        <v>0</v>
      </c>
      <c r="H85" s="139"/>
      <c r="I85" s="139"/>
      <c r="J85" s="122">
        <f t="shared" si="74"/>
        <v>0</v>
      </c>
      <c r="K85" s="140"/>
      <c r="L85" s="140"/>
      <c r="M85" s="125">
        <f t="shared" si="75"/>
        <v>0</v>
      </c>
      <c r="N85" s="122">
        <f t="shared" si="76"/>
        <v>0</v>
      </c>
      <c r="O85" s="140"/>
    </row>
    <row r="86" spans="1:15" s="126" customFormat="1" x14ac:dyDescent="0.2">
      <c r="A86" s="170"/>
      <c r="B86" s="171"/>
      <c r="C86" s="136"/>
      <c r="D86" s="137"/>
      <c r="E86" s="138">
        <f t="shared" si="72"/>
        <v>0</v>
      </c>
      <c r="F86" s="139"/>
      <c r="G86" s="122">
        <f t="shared" si="73"/>
        <v>0</v>
      </c>
      <c r="H86" s="139"/>
      <c r="I86" s="139"/>
      <c r="J86" s="122">
        <f t="shared" si="74"/>
        <v>0</v>
      </c>
      <c r="K86" s="140"/>
      <c r="L86" s="140"/>
      <c r="M86" s="125">
        <f t="shared" si="75"/>
        <v>0</v>
      </c>
      <c r="N86" s="122">
        <f t="shared" si="76"/>
        <v>0</v>
      </c>
      <c r="O86" s="140"/>
    </row>
    <row r="87" spans="1:15" s="126" customFormat="1" x14ac:dyDescent="0.2">
      <c r="A87" s="170"/>
      <c r="B87" s="171"/>
      <c r="C87" s="136"/>
      <c r="D87" s="137"/>
      <c r="E87" s="138">
        <f t="shared" si="72"/>
        <v>0</v>
      </c>
      <c r="F87" s="139"/>
      <c r="G87" s="122">
        <f t="shared" si="73"/>
        <v>0</v>
      </c>
      <c r="H87" s="139"/>
      <c r="I87" s="139"/>
      <c r="J87" s="122">
        <f t="shared" si="74"/>
        <v>0</v>
      </c>
      <c r="K87" s="140"/>
      <c r="L87" s="140"/>
      <c r="M87" s="125">
        <f t="shared" si="75"/>
        <v>0</v>
      </c>
      <c r="N87" s="122">
        <f t="shared" si="76"/>
        <v>0</v>
      </c>
      <c r="O87" s="140"/>
    </row>
    <row r="88" spans="1:15" s="126" customFormat="1" x14ac:dyDescent="0.2">
      <c r="A88" s="170"/>
      <c r="B88" s="171"/>
      <c r="C88" s="136"/>
      <c r="D88" s="137"/>
      <c r="E88" s="138">
        <f t="shared" si="72"/>
        <v>0</v>
      </c>
      <c r="F88" s="139"/>
      <c r="G88" s="122">
        <f t="shared" si="73"/>
        <v>0</v>
      </c>
      <c r="H88" s="139"/>
      <c r="I88" s="139"/>
      <c r="J88" s="122">
        <f t="shared" si="74"/>
        <v>0</v>
      </c>
      <c r="K88" s="140"/>
      <c r="L88" s="140"/>
      <c r="M88" s="125">
        <f t="shared" si="75"/>
        <v>0</v>
      </c>
      <c r="N88" s="122">
        <f t="shared" si="76"/>
        <v>0</v>
      </c>
      <c r="O88" s="140"/>
    </row>
    <row r="89" spans="1:15" s="126" customFormat="1" x14ac:dyDescent="0.2">
      <c r="A89" s="170"/>
      <c r="B89" s="173"/>
      <c r="C89" s="136"/>
      <c r="D89" s="137"/>
      <c r="E89" s="138">
        <f t="shared" si="72"/>
        <v>0</v>
      </c>
      <c r="F89" s="139"/>
      <c r="G89" s="122">
        <f t="shared" si="73"/>
        <v>0</v>
      </c>
      <c r="H89" s="139"/>
      <c r="I89" s="139"/>
      <c r="J89" s="122">
        <f t="shared" si="74"/>
        <v>0</v>
      </c>
      <c r="K89" s="140"/>
      <c r="L89" s="140"/>
      <c r="M89" s="125">
        <f t="shared" si="75"/>
        <v>0</v>
      </c>
      <c r="N89" s="122">
        <f t="shared" si="76"/>
        <v>0</v>
      </c>
      <c r="O89" s="140"/>
    </row>
    <row r="90" spans="1:15" s="126" customFormat="1" x14ac:dyDescent="0.2">
      <c r="A90" s="174"/>
      <c r="B90" s="175" t="s">
        <v>125</v>
      </c>
      <c r="C90" s="176">
        <f t="shared" ref="C90:N90" si="82">C63+C65+C67+C69+C70+C71+C72+C73+C85+C86+C87+C88+C89+C74+C75+C76+C77+C78+C79+C80+C81+C82+C83</f>
        <v>0</v>
      </c>
      <c r="D90" s="176">
        <f t="shared" si="82"/>
        <v>0</v>
      </c>
      <c r="E90" s="176">
        <f t="shared" si="82"/>
        <v>0</v>
      </c>
      <c r="F90" s="176">
        <f t="shared" si="82"/>
        <v>0</v>
      </c>
      <c r="G90" s="176">
        <f t="shared" si="82"/>
        <v>0</v>
      </c>
      <c r="H90" s="176">
        <f t="shared" si="82"/>
        <v>0</v>
      </c>
      <c r="I90" s="176">
        <f t="shared" si="82"/>
        <v>0</v>
      </c>
      <c r="J90" s="176">
        <f t="shared" si="82"/>
        <v>0</v>
      </c>
      <c r="K90" s="176">
        <f t="shared" si="82"/>
        <v>0</v>
      </c>
      <c r="L90" s="176">
        <f t="shared" si="82"/>
        <v>0</v>
      </c>
      <c r="M90" s="176">
        <f t="shared" si="82"/>
        <v>0</v>
      </c>
      <c r="N90" s="176">
        <f t="shared" si="82"/>
        <v>0</v>
      </c>
      <c r="O90" s="177"/>
    </row>
    <row r="91" spans="1:15" s="126" customFormat="1" ht="21" thickBot="1" x14ac:dyDescent="0.55000000000000004">
      <c r="A91" s="201" t="s">
        <v>129</v>
      </c>
      <c r="B91" s="202"/>
      <c r="C91" s="178">
        <f t="shared" ref="C91:N91" si="83">C60+C90</f>
        <v>0</v>
      </c>
      <c r="D91" s="178">
        <f t="shared" si="83"/>
        <v>0</v>
      </c>
      <c r="E91" s="178">
        <f t="shared" si="83"/>
        <v>0</v>
      </c>
      <c r="F91" s="178">
        <f t="shared" si="83"/>
        <v>0</v>
      </c>
      <c r="G91" s="178">
        <f t="shared" si="83"/>
        <v>0</v>
      </c>
      <c r="H91" s="178">
        <f t="shared" si="83"/>
        <v>0</v>
      </c>
      <c r="I91" s="178">
        <f t="shared" si="83"/>
        <v>0</v>
      </c>
      <c r="J91" s="178">
        <f t="shared" si="83"/>
        <v>0</v>
      </c>
      <c r="K91" s="178">
        <f t="shared" si="83"/>
        <v>0</v>
      </c>
      <c r="L91" s="178">
        <f t="shared" si="83"/>
        <v>0</v>
      </c>
      <c r="M91" s="178">
        <f t="shared" si="83"/>
        <v>0</v>
      </c>
      <c r="N91" s="178">
        <f t="shared" si="83"/>
        <v>0</v>
      </c>
      <c r="O91" s="179"/>
    </row>
    <row r="92" spans="1:15" ht="21" thickTop="1" x14ac:dyDescent="0.2"/>
    <row r="93" spans="1:15" ht="26.25" x14ac:dyDescent="0.2">
      <c r="L93" s="188"/>
      <c r="M93" s="204" t="s">
        <v>213</v>
      </c>
      <c r="N93" s="204"/>
      <c r="O93" s="204"/>
    </row>
    <row r="94" spans="1:15" ht="26.25" x14ac:dyDescent="0.2">
      <c r="L94" s="188"/>
      <c r="M94" s="204" t="s">
        <v>214</v>
      </c>
      <c r="N94" s="204"/>
      <c r="O94" s="204"/>
    </row>
    <row r="95" spans="1:15" ht="26.25" x14ac:dyDescent="0.2">
      <c r="L95" s="203" t="s">
        <v>215</v>
      </c>
      <c r="M95" s="203"/>
      <c r="N95" s="203"/>
      <c r="O95" s="203"/>
    </row>
  </sheetData>
  <mergeCells count="15">
    <mergeCell ref="A91:B91"/>
    <mergeCell ref="L95:O95"/>
    <mergeCell ref="M93:O93"/>
    <mergeCell ref="M94:O94"/>
    <mergeCell ref="A1:O1"/>
    <mergeCell ref="A2:O2"/>
    <mergeCell ref="A3:O3"/>
    <mergeCell ref="A4:B4"/>
    <mergeCell ref="A5:A9"/>
    <mergeCell ref="B5:B9"/>
    <mergeCell ref="F5:G5"/>
    <mergeCell ref="K5:M5"/>
    <mergeCell ref="O5:O9"/>
    <mergeCell ref="L4:O4"/>
    <mergeCell ref="H5:J5"/>
  </mergeCells>
  <pageMargins left="0" right="0" top="0.55118110236220474" bottom="0.74803149606299213" header="0.31496062992125984" footer="0.31496062992125984"/>
  <pageSetup paperSize="9" scale="50" fitToHeight="0" orientation="landscape" r:id="rId1"/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แผนเบิกจ่าย61</vt:lpstr>
      <vt:lpstr>คำอธิบาย-เบิกจ่ายรายเดือน</vt:lpstr>
      <vt:lpstr>เบิกจ่ายรายเดือน (ต.1-4)2567</vt:lpstr>
      <vt:lpstr>'เบิกจ่ายรายเดือน (ต.1-4)2567'!Print_Area</vt:lpstr>
      <vt:lpstr>'เบิกจ่ายรายเดือน (ต.1-4)2567'!Print_Titles</vt:lpstr>
      <vt:lpstr>แผนเบิกจ่าย61!Print_Titles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pupae sri</cp:lastModifiedBy>
  <cp:lastPrinted>2023-10-31T07:29:38Z</cp:lastPrinted>
  <dcterms:created xsi:type="dcterms:W3CDTF">2017-03-08T04:19:05Z</dcterms:created>
  <dcterms:modified xsi:type="dcterms:W3CDTF">2023-11-10T00:56:23Z</dcterms:modified>
</cp:coreProperties>
</file>